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95" windowHeight="13290" activeTab="2"/>
  </bookViews>
  <sheets>
    <sheet name="deltaT post calc" sheetId="1" r:id="rId1"/>
    <sheet name="Min function" sheetId="2" r:id="rId2"/>
    <sheet name="Publication data" sheetId="3" r:id="rId3"/>
  </sheets>
  <definedNames/>
  <calcPr fullCalcOnLoad="1"/>
</workbook>
</file>

<file path=xl/sharedStrings.xml><?xml version="1.0" encoding="utf-8"?>
<sst xmlns="http://schemas.openxmlformats.org/spreadsheetml/2006/main" count="56" uniqueCount="29">
  <si>
    <t>A</t>
  </si>
  <si>
    <t>B</t>
  </si>
  <si>
    <t>n</t>
  </si>
  <si>
    <t>C</t>
  </si>
  <si>
    <t>m</t>
  </si>
  <si>
    <t>MPa</t>
  </si>
  <si>
    <t>-</t>
  </si>
  <si>
    <t>TR</t>
  </si>
  <si>
    <t>K</t>
  </si>
  <si>
    <t>Tm</t>
  </si>
  <si>
    <t>edot_0</t>
  </si>
  <si>
    <t>1/s</t>
  </si>
  <si>
    <t>Strain (-)</t>
  </si>
  <si>
    <t>Stress (Mpa)</t>
  </si>
  <si>
    <t>edot</t>
  </si>
  <si>
    <t>edot*</t>
  </si>
  <si>
    <t>(-)</t>
  </si>
  <si>
    <t>deltaT (K)</t>
  </si>
  <si>
    <t>rho</t>
  </si>
  <si>
    <t>kg/m^3</t>
  </si>
  <si>
    <t>Cp</t>
  </si>
  <si>
    <t>J/kgK</t>
  </si>
  <si>
    <t>Taylor-Quinney</t>
  </si>
  <si>
    <t>T (K)</t>
  </si>
  <si>
    <t>T* (K)</t>
  </si>
  <si>
    <t>Stress(Mpa)</t>
  </si>
  <si>
    <t>edot=1.0</t>
  </si>
  <si>
    <t>edot=10.0</t>
  </si>
  <si>
    <t>edot=100.0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</si>
</sst>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edot=1.0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'deltaT post calc'!$A$19:$A$219</c:f>
              <c:numCache/>
            </c:numRef>
          </c:xVal>
          <c:yVal>
            <c:numRef>
              <c:f>'deltaT post calc'!$B$19:$B$219</c:f>
              <c:numCache/>
            </c:numRef>
          </c:yVal>
          <c:smooth val="0"/>
        </c:ser>
        <c:ser>
          <c:idx val="1"/>
          <c:order val="1"/>
          <c:tx>
            <c:v>edot=10.0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'deltaT post calc'!$G$19:$G$219</c:f>
              <c:numCache/>
            </c:numRef>
          </c:xVal>
          <c:yVal>
            <c:numRef>
              <c:f>'deltaT post calc'!$H$19:$H$219</c:f>
              <c:numCache/>
            </c:numRef>
          </c:yVal>
          <c:smooth val="0"/>
        </c:ser>
        <c:ser>
          <c:idx val="2"/>
          <c:order val="2"/>
          <c:tx>
            <c:v>edot=100.0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'deltaT post calc'!$L$19:$L$219</c:f>
              <c:numCache/>
            </c:numRef>
          </c:xVal>
          <c:yVal>
            <c:numRef>
              <c:f>'deltaT post calc'!$M$19:$M$219</c:f>
              <c:numCache/>
            </c:numRef>
          </c:yVal>
          <c:smooth val="0"/>
        </c:ser>
        <c:axId val="52552900"/>
        <c:axId val="3214053"/>
      </c:scatterChart>
      <c:valAx>
        <c:axId val="52552900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Strain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053"/>
        <c:crosses val="autoZero"/>
        <c:crossBetween val="midCat"/>
        <c:dispUnits/>
      </c:valAx>
      <c:valAx>
        <c:axId val="3214053"/>
        <c:scaling>
          <c:orientation val="minMax"/>
          <c:max val="13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290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edot=1.0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'Min function'!$A$4:$A$203</c:f>
              <c:numCache/>
            </c:numRef>
          </c:xVal>
          <c:yVal>
            <c:numRef>
              <c:f>'Min function'!$B$4:$B$203</c:f>
              <c:numCache/>
            </c:numRef>
          </c:yVal>
          <c:smooth val="0"/>
        </c:ser>
        <c:ser>
          <c:idx val="1"/>
          <c:order val="1"/>
          <c:tx>
            <c:v>edot=10.0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'Min function'!$A$4:$A$203</c:f>
              <c:numCache/>
            </c:numRef>
          </c:xVal>
          <c:yVal>
            <c:numRef>
              <c:f>'Min function'!$C$4:$C$203</c:f>
              <c:numCache/>
            </c:numRef>
          </c:yVal>
          <c:smooth val="0"/>
        </c:ser>
        <c:ser>
          <c:idx val="2"/>
          <c:order val="2"/>
          <c:tx>
            <c:v>edot=100.0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'Min function'!$A$4:$A$203</c:f>
              <c:numCache/>
            </c:numRef>
          </c:xVal>
          <c:yVal>
            <c:numRef>
              <c:f>'Min function'!$D$4:$D$203</c:f>
              <c:numCache/>
            </c:numRef>
          </c:yVal>
          <c:smooth val="0"/>
        </c:ser>
        <c:axId val="28926478"/>
        <c:axId val="59011711"/>
      </c:scatterChart>
      <c:valAx>
        <c:axId val="28926478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Strain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1711"/>
        <c:crosses val="autoZero"/>
        <c:crossBetween val="midCat"/>
        <c:dispUnits/>
      </c:valAx>
      <c:valAx>
        <c:axId val="59011711"/>
        <c:scaling>
          <c:orientation val="minMax"/>
          <c:max val="13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2647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21</xdr:row>
      <xdr:rowOff>85725</xdr:rowOff>
    </xdr:from>
    <xdr:to>
      <xdr:col>12</xdr:col>
      <xdr:colOff>219075</xdr:colOff>
      <xdr:row>56</xdr:row>
      <xdr:rowOff>104775</xdr:rowOff>
    </xdr:to>
    <xdr:graphicFrame>
      <xdr:nvGraphicFramePr>
        <xdr:cNvPr id="1" name="Chart 1"/>
        <xdr:cNvGraphicFramePr/>
      </xdr:nvGraphicFramePr>
      <xdr:xfrm>
        <a:off x="1943100" y="3162300"/>
        <a:ext cx="57054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8</xdr:row>
      <xdr:rowOff>0</xdr:rowOff>
    </xdr:from>
    <xdr:to>
      <xdr:col>13</xdr:col>
      <xdr:colOff>457200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2667000" y="1162050"/>
        <a:ext cx="57150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59</xdr:row>
      <xdr:rowOff>0</xdr:rowOff>
    </xdr:from>
    <xdr:to>
      <xdr:col>16</xdr:col>
      <xdr:colOff>314325</xdr:colOff>
      <xdr:row>110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53575"/>
          <a:ext cx="9439275" cy="829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2</xdr:row>
      <xdr:rowOff>47625</xdr:rowOff>
    </xdr:from>
    <xdr:to>
      <xdr:col>30</xdr:col>
      <xdr:colOff>209550</xdr:colOff>
      <xdr:row>56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371475"/>
          <a:ext cx="8534400" cy="882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504825</xdr:colOff>
      <xdr:row>2</xdr:row>
      <xdr:rowOff>38100</xdr:rowOff>
    </xdr:from>
    <xdr:to>
      <xdr:col>15</xdr:col>
      <xdr:colOff>57150</xdr:colOff>
      <xdr:row>57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361950"/>
          <a:ext cx="8696325" cy="8905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workbookViewId="0" topLeftCell="A19">
      <selection activeCell="O30" sqref="O30"/>
    </sheetView>
  </sheetViews>
  <sheetFormatPr defaultColWidth="9.140625" defaultRowHeight="12.75"/>
  <cols>
    <col min="1" max="1" width="9.140625" style="1" customWidth="1"/>
    <col min="2" max="2" width="10.00390625" style="1" bestFit="1" customWidth="1"/>
    <col min="3" max="7" width="9.140625" style="1" customWidth="1"/>
    <col min="8" max="8" width="10.00390625" style="1" bestFit="1" customWidth="1"/>
    <col min="9" max="16384" width="9.140625" style="1" customWidth="1"/>
  </cols>
  <sheetData>
    <row r="1" spans="1:3" ht="11.25">
      <c r="A1" s="1" t="s">
        <v>0</v>
      </c>
      <c r="B1" s="1" t="s">
        <v>5</v>
      </c>
      <c r="C1" s="1">
        <v>792</v>
      </c>
    </row>
    <row r="2" spans="1:3" ht="11.25">
      <c r="A2" s="1" t="s">
        <v>1</v>
      </c>
      <c r="B2" s="1" t="s">
        <v>5</v>
      </c>
      <c r="C2" s="1">
        <v>510</v>
      </c>
    </row>
    <row r="3" spans="1:3" ht="11.25">
      <c r="A3" s="1" t="s">
        <v>2</v>
      </c>
      <c r="B3" s="1" t="s">
        <v>6</v>
      </c>
      <c r="C3" s="1">
        <v>0.26</v>
      </c>
    </row>
    <row r="4" spans="1:3" ht="11.25">
      <c r="A4" s="1" t="s">
        <v>3</v>
      </c>
      <c r="B4" s="1" t="s">
        <v>6</v>
      </c>
      <c r="C4" s="1">
        <v>0.014</v>
      </c>
    </row>
    <row r="5" spans="1:3" ht="11.25">
      <c r="A5" s="1" t="s">
        <v>4</v>
      </c>
      <c r="B5" s="1" t="s">
        <v>6</v>
      </c>
      <c r="C5" s="1">
        <v>1.03</v>
      </c>
    </row>
    <row r="7" spans="1:3" ht="11.25">
      <c r="A7" s="1" t="s">
        <v>7</v>
      </c>
      <c r="B7" s="1" t="s">
        <v>8</v>
      </c>
      <c r="C7" s="1">
        <v>293</v>
      </c>
    </row>
    <row r="8" spans="1:3" ht="11.25">
      <c r="A8" s="1" t="s">
        <v>9</v>
      </c>
      <c r="B8" s="1" t="s">
        <v>8</v>
      </c>
      <c r="C8" s="1">
        <v>1793</v>
      </c>
    </row>
    <row r="10" spans="1:14" ht="11.25">
      <c r="A10" s="1" t="s">
        <v>10</v>
      </c>
      <c r="B10" s="1" t="s">
        <v>11</v>
      </c>
      <c r="C10" s="1">
        <v>1</v>
      </c>
      <c r="G10" s="1" t="s">
        <v>10</v>
      </c>
      <c r="H10" s="1" t="s">
        <v>11</v>
      </c>
      <c r="I10" s="1">
        <v>1</v>
      </c>
      <c r="L10" s="1" t="s">
        <v>10</v>
      </c>
      <c r="M10" s="1" t="s">
        <v>11</v>
      </c>
      <c r="N10" s="1">
        <v>1</v>
      </c>
    </row>
    <row r="11" spans="1:14" ht="11.25">
      <c r="A11" s="1" t="s">
        <v>14</v>
      </c>
      <c r="B11" s="1" t="s">
        <v>11</v>
      </c>
      <c r="C11" s="1">
        <v>1</v>
      </c>
      <c r="G11" s="1" t="s">
        <v>14</v>
      </c>
      <c r="H11" s="1" t="s">
        <v>11</v>
      </c>
      <c r="I11" s="1">
        <v>10</v>
      </c>
      <c r="L11" s="1" t="s">
        <v>14</v>
      </c>
      <c r="M11" s="1" t="s">
        <v>11</v>
      </c>
      <c r="N11" s="1">
        <v>100</v>
      </c>
    </row>
    <row r="12" spans="1:14" ht="11.25">
      <c r="A12" s="1" t="s">
        <v>15</v>
      </c>
      <c r="B12" s="1" t="s">
        <v>16</v>
      </c>
      <c r="C12" s="1">
        <f>C11/C10</f>
        <v>1</v>
      </c>
      <c r="G12" s="1" t="s">
        <v>15</v>
      </c>
      <c r="H12" s="1" t="s">
        <v>16</v>
      </c>
      <c r="I12" s="1">
        <f>I11/I10</f>
        <v>10</v>
      </c>
      <c r="L12" s="1" t="s">
        <v>15</v>
      </c>
      <c r="M12" s="1" t="s">
        <v>16</v>
      </c>
      <c r="N12" s="1">
        <f>N11/N10</f>
        <v>100</v>
      </c>
    </row>
    <row r="14" spans="1:3" ht="11.25">
      <c r="A14" s="1" t="s">
        <v>22</v>
      </c>
      <c r="B14" s="1" t="s">
        <v>16</v>
      </c>
      <c r="C14" s="1">
        <v>1</v>
      </c>
    </row>
    <row r="15" spans="1:3" ht="11.25">
      <c r="A15" s="1" t="s">
        <v>18</v>
      </c>
      <c r="B15" s="1" t="s">
        <v>19</v>
      </c>
      <c r="C15" s="1">
        <v>7830</v>
      </c>
    </row>
    <row r="16" spans="1:3" ht="11.25">
      <c r="A16" s="1" t="s">
        <v>20</v>
      </c>
      <c r="B16" s="1" t="s">
        <v>21</v>
      </c>
      <c r="C16" s="1">
        <v>477</v>
      </c>
    </row>
    <row r="18" spans="1:15" ht="11.25">
      <c r="A18" s="1" t="s">
        <v>12</v>
      </c>
      <c r="B18" s="1" t="s">
        <v>13</v>
      </c>
      <c r="C18" s="1" t="s">
        <v>17</v>
      </c>
      <c r="D18" s="1" t="s">
        <v>23</v>
      </c>
      <c r="E18" s="1" t="s">
        <v>24</v>
      </c>
      <c r="G18" s="1" t="s">
        <v>12</v>
      </c>
      <c r="H18" s="1" t="s">
        <v>13</v>
      </c>
      <c r="I18" s="1" t="s">
        <v>17</v>
      </c>
      <c r="J18" s="1" t="s">
        <v>24</v>
      </c>
      <c r="L18" s="1" t="s">
        <v>12</v>
      </c>
      <c r="M18" s="1" t="s">
        <v>13</v>
      </c>
      <c r="N18" s="1" t="s">
        <v>17</v>
      </c>
      <c r="O18" s="1" t="s">
        <v>24</v>
      </c>
    </row>
    <row r="19" spans="1:15" ht="11.25">
      <c r="A19" s="1">
        <v>0</v>
      </c>
      <c r="B19" s="3">
        <f>($C$1+$C$2*A19^$C$3)*(1+$C$4*LN($C$12))</f>
        <v>792</v>
      </c>
      <c r="C19" s="3">
        <f>$C$14/($C$15*$C$16)*(B19*1000000)*A19</f>
        <v>0</v>
      </c>
      <c r="D19" s="3">
        <f>$C$7+C19</f>
        <v>293</v>
      </c>
      <c r="E19" s="2">
        <f>(D19-$C$7)/($C$8-$C$7)</f>
        <v>0</v>
      </c>
      <c r="G19" s="1">
        <v>0</v>
      </c>
      <c r="H19" s="3">
        <f>($C$1+$C$2*G19^$C$3)*(1+$C$4*LN($I$12))</f>
        <v>817.531063511118</v>
      </c>
      <c r="I19" s="3">
        <f>$C$14/($C$15*$C$16)*(H19*1000000)*G19</f>
        <v>0</v>
      </c>
      <c r="J19" s="2">
        <f>((I19+$C$7)-$C$7)/($C$8-$C$7)</f>
        <v>0</v>
      </c>
      <c r="L19" s="1">
        <v>0</v>
      </c>
      <c r="M19" s="3">
        <f>($C$1+$C$2*L19^$C$3)*(1+$C$4*LN($N$12))</f>
        <v>843.062127022236</v>
      </c>
      <c r="N19" s="3">
        <f>$C$14/($C$15*$C$16)*(M19*1000000)*L19</f>
        <v>0</v>
      </c>
      <c r="O19" s="2">
        <f>((N19+$C$7)-$C$7)/($C$8-$C$7)</f>
        <v>0</v>
      </c>
    </row>
    <row r="20" spans="1:15" ht="11.25">
      <c r="A20" s="1">
        <v>0.01</v>
      </c>
      <c r="B20" s="3">
        <f>($C$1+$C$2*A20^$C$3)*(1+$C$4*LN($C$12))*(1-E19^$C$5)</f>
        <v>946.0175377405028</v>
      </c>
      <c r="C20" s="3">
        <f aca="true" t="shared" si="0" ref="C20:C83">$C$14/($C$15*$C$16)*(B20*1000000)*A20</f>
        <v>2.532905847103418</v>
      </c>
      <c r="D20" s="3">
        <f aca="true" t="shared" si="1" ref="D20:D83">$C$7+C20</f>
        <v>295.5329058471034</v>
      </c>
      <c r="E20" s="2">
        <f aca="true" t="shared" si="2" ref="E20:E83">(D20-$C$7)/($C$8-$C$7)</f>
        <v>0.0016886038980689288</v>
      </c>
      <c r="G20" s="1">
        <v>0.01</v>
      </c>
      <c r="H20" s="3">
        <f>($C$1+$C$2*G20^$C$3)*(1+$C$4*LN($I$12))*(1-J19^$C$5)</f>
        <v>976.5135400620738</v>
      </c>
      <c r="I20" s="3">
        <f aca="true" t="shared" si="3" ref="I20:I83">$C$14/($C$15*$C$16)*(H20*1000000)*G20</f>
        <v>2.6145570845403876</v>
      </c>
      <c r="J20" s="2">
        <f aca="true" t="shared" si="4" ref="J20:J83">((I20+$C$7)-$C$7)/($C$8-$C$7)</f>
        <v>0.0017430380563602437</v>
      </c>
      <c r="L20" s="1">
        <v>0.01</v>
      </c>
      <c r="M20" s="3">
        <f>($C$1+$C$2*L20^$C$3)*(1+$C$4*LN($N$12))*(1-O19^$C$5)</f>
        <v>1007.0095423836449</v>
      </c>
      <c r="N20" s="3">
        <f aca="true" t="shared" si="5" ref="N20:N83">$C$14/($C$15*$C$16)*(M20*1000000)*L20</f>
        <v>2.6962083219773563</v>
      </c>
      <c r="O20" s="2">
        <f aca="true" t="shared" si="6" ref="O20:O83">((N20+$C$7)-$C$7)/($C$8-$C$7)</f>
        <v>0.0017974722146515585</v>
      </c>
    </row>
    <row r="21" spans="1:15" ht="11.25">
      <c r="A21" s="1">
        <v>0.02</v>
      </c>
      <c r="B21" s="3">
        <f>($C$1+$C$2*A21^$C$3)*(1+$C$4*LN($C$12))*(1-E20^$C$5)</f>
        <v>975.0712896085394</v>
      </c>
      <c r="C21" s="3">
        <f t="shared" si="0"/>
        <v>5.221391088987629</v>
      </c>
      <c r="D21" s="3">
        <f t="shared" si="1"/>
        <v>298.2213910889876</v>
      </c>
      <c r="E21" s="2">
        <f t="shared" si="2"/>
        <v>0.0034809273926584105</v>
      </c>
      <c r="G21" s="1">
        <v>0.02</v>
      </c>
      <c r="H21" s="3">
        <f aca="true" t="shared" si="7" ref="H21:H84">($C$1+$C$2*G21^$C$3)*(1+$C$4*LN($I$12))*(1-J20^$C$5)</f>
        <v>1006.4571906943022</v>
      </c>
      <c r="I21" s="3">
        <f t="shared" si="3"/>
        <v>5.389458866180455</v>
      </c>
      <c r="J21" s="2">
        <f t="shared" si="4"/>
        <v>0.003592972577453641</v>
      </c>
      <c r="L21" s="1">
        <v>0.02</v>
      </c>
      <c r="M21" s="3">
        <f aca="true" t="shared" si="8" ref="M21:M84">($C$1+$C$2*L21^$C$3)*(1+$C$4*LN($N$12))*(1-O20^$C$5)</f>
        <v>1037.8401308441871</v>
      </c>
      <c r="N21" s="3">
        <f t="shared" si="5"/>
        <v>5.557510787912893</v>
      </c>
      <c r="O21" s="2">
        <f t="shared" si="6"/>
        <v>0.003705007191941945</v>
      </c>
    </row>
    <row r="22" spans="1:15" ht="11.25">
      <c r="A22" s="1">
        <v>0.03</v>
      </c>
      <c r="B22" s="3">
        <f>($C$1+$C$2*A22^$C$3)*(1+$C$4*LN($C$12))*(1-E21^$C$5)</f>
        <v>994.0093385229205</v>
      </c>
      <c r="C22" s="3">
        <f t="shared" si="0"/>
        <v>7.984203141625264</v>
      </c>
      <c r="D22" s="3">
        <f t="shared" si="1"/>
        <v>300.98420314162524</v>
      </c>
      <c r="E22" s="2">
        <f t="shared" si="2"/>
        <v>0.005322802094416829</v>
      </c>
      <c r="G22" s="1">
        <v>0.03</v>
      </c>
      <c r="H22" s="3">
        <f t="shared" si="7"/>
        <v>1025.9521518385286</v>
      </c>
      <c r="I22" s="3">
        <f t="shared" si="3"/>
        <v>8.24077810580599</v>
      </c>
      <c r="J22" s="2">
        <f t="shared" si="4"/>
        <v>0.005493852070537325</v>
      </c>
      <c r="L22" s="1">
        <v>0.03</v>
      </c>
      <c r="M22" s="3">
        <f t="shared" si="8"/>
        <v>1057.8886158822277</v>
      </c>
      <c r="N22" s="3">
        <f t="shared" si="5"/>
        <v>8.497302070589875</v>
      </c>
      <c r="O22" s="2">
        <f t="shared" si="6"/>
        <v>0.005664868047059902</v>
      </c>
    </row>
    <row r="23" spans="1:15" ht="11.25">
      <c r="A23" s="1">
        <v>0.04</v>
      </c>
      <c r="B23" s="3">
        <f>($C$1+$C$2*A23^$C$3)*(1+$C$4*LN($C$12))*(1-E22^$C$5)</f>
        <v>1008.2466913639513</v>
      </c>
      <c r="C23" s="3">
        <f t="shared" si="0"/>
        <v>10.798082859977363</v>
      </c>
      <c r="D23" s="3">
        <f t="shared" si="1"/>
        <v>303.79808285997734</v>
      </c>
      <c r="E23" s="2">
        <f t="shared" si="2"/>
        <v>0.007198721906651561</v>
      </c>
      <c r="G23" s="1">
        <v>0.04</v>
      </c>
      <c r="H23" s="3">
        <f t="shared" si="7"/>
        <v>1040.5912256432234</v>
      </c>
      <c r="I23" s="3">
        <f t="shared" si="3"/>
        <v>11.144485148431672</v>
      </c>
      <c r="J23" s="2">
        <f t="shared" si="4"/>
        <v>0.007429656765621113</v>
      </c>
      <c r="L23" s="1">
        <v>0.04</v>
      </c>
      <c r="M23" s="3">
        <f t="shared" si="8"/>
        <v>1072.9258032333214</v>
      </c>
      <c r="N23" s="3">
        <f t="shared" si="5"/>
        <v>11.490780803107132</v>
      </c>
      <c r="O23" s="2">
        <f t="shared" si="6"/>
        <v>0.007660520535404771</v>
      </c>
    </row>
    <row r="24" spans="1:15" ht="11.25">
      <c r="A24" s="1">
        <v>0.05</v>
      </c>
      <c r="B24" s="3">
        <f>($C$1+$C$2*A24^$C$3)*(1+$C$4*LN($C$12))*(1-E23^$C$5)</f>
        <v>1019.6766113679855</v>
      </c>
      <c r="C24" s="3">
        <f t="shared" si="0"/>
        <v>13.65061823936836</v>
      </c>
      <c r="D24" s="3">
        <f t="shared" si="1"/>
        <v>306.6506182393684</v>
      </c>
      <c r="E24" s="2">
        <f t="shared" si="2"/>
        <v>0.009100412159578923</v>
      </c>
      <c r="G24" s="1">
        <v>0.05</v>
      </c>
      <c r="H24" s="3">
        <f t="shared" si="7"/>
        <v>1052.3297328040794</v>
      </c>
      <c r="I24" s="3">
        <f t="shared" si="3"/>
        <v>14.087752218983582</v>
      </c>
      <c r="J24" s="2">
        <f t="shared" si="4"/>
        <v>0.00939183481265574</v>
      </c>
      <c r="L24" s="1">
        <v>0.05</v>
      </c>
      <c r="M24" s="3">
        <f t="shared" si="8"/>
        <v>1084.9691375545754</v>
      </c>
      <c r="N24" s="3">
        <f t="shared" si="5"/>
        <v>14.524702570538185</v>
      </c>
      <c r="O24" s="2">
        <f t="shared" si="6"/>
        <v>0.009683135047025454</v>
      </c>
    </row>
    <row r="25" spans="1:15" ht="11.25">
      <c r="A25" s="1">
        <v>0.06</v>
      </c>
      <c r="B25" s="3">
        <f>($C$1+$C$2*A25^$C$3)*(1+$C$4*LN($C$12))*(1-E24^$C$5)</f>
        <v>1029.2090323382492</v>
      </c>
      <c r="C25" s="3">
        <f t="shared" si="0"/>
        <v>16.533876837807323</v>
      </c>
      <c r="D25" s="3">
        <f t="shared" si="1"/>
        <v>309.5338768378073</v>
      </c>
      <c r="E25" s="2">
        <f t="shared" si="2"/>
        <v>0.011022584558538218</v>
      </c>
      <c r="G25" s="1">
        <v>0.06</v>
      </c>
      <c r="H25" s="3">
        <f t="shared" si="7"/>
        <v>1062.1075137008888</v>
      </c>
      <c r="I25" s="3">
        <f t="shared" si="3"/>
        <v>17.062379233248812</v>
      </c>
      <c r="J25" s="2">
        <f t="shared" si="4"/>
        <v>0.011374919488832536</v>
      </c>
      <c r="L25" s="1">
        <v>0.06</v>
      </c>
      <c r="M25" s="3">
        <f t="shared" si="8"/>
        <v>1094.9884032895668</v>
      </c>
      <c r="N25" s="3">
        <f t="shared" si="5"/>
        <v>17.59059902310203</v>
      </c>
      <c r="O25" s="2">
        <f t="shared" si="6"/>
        <v>0.011727066015401343</v>
      </c>
    </row>
    <row r="26" spans="1:15" ht="11.25">
      <c r="A26" s="1">
        <v>0.07</v>
      </c>
      <c r="B26" s="3">
        <f>($C$1+$C$2*A26^$C$3)*(1+$C$4*LN($C$12))*(1-E25^$C$5)</f>
        <v>1037.358817729449</v>
      </c>
      <c r="C26" s="3">
        <f t="shared" si="0"/>
        <v>19.442266946475666</v>
      </c>
      <c r="D26" s="3">
        <f t="shared" si="1"/>
        <v>312.4422669464757</v>
      </c>
      <c r="E26" s="2">
        <f t="shared" si="2"/>
        <v>0.012961511297650457</v>
      </c>
      <c r="G26" s="1">
        <v>0.07</v>
      </c>
      <c r="H26" s="3">
        <f t="shared" si="7"/>
        <v>1070.4564072147816</v>
      </c>
      <c r="I26" s="3">
        <f t="shared" si="3"/>
        <v>20.0625847758138</v>
      </c>
      <c r="J26" s="2">
        <f t="shared" si="4"/>
        <v>0.013375056517209183</v>
      </c>
      <c r="L26" s="1">
        <v>0.07</v>
      </c>
      <c r="M26" s="3">
        <f t="shared" si="8"/>
        <v>1103.5324395914788</v>
      </c>
      <c r="N26" s="3">
        <f t="shared" si="5"/>
        <v>20.6824985799935</v>
      </c>
      <c r="O26" s="2">
        <f t="shared" si="6"/>
        <v>0.013788332386662319</v>
      </c>
    </row>
    <row r="27" spans="1:15" ht="11.25">
      <c r="A27" s="1">
        <v>0.08</v>
      </c>
      <c r="B27" s="3">
        <f>($C$1+$C$2*A27^$C$3)*(1+$C$4*LN($C$12))*(1-E26^$C$5)</f>
        <v>1044.44862045909</v>
      </c>
      <c r="C27" s="3">
        <f t="shared" si="0"/>
        <v>22.37159386350065</v>
      </c>
      <c r="D27" s="3">
        <f t="shared" si="1"/>
        <v>315.37159386350066</v>
      </c>
      <c r="E27" s="2">
        <f t="shared" si="2"/>
        <v>0.014914395909000443</v>
      </c>
      <c r="G27" s="1">
        <v>0.08</v>
      </c>
      <c r="H27" s="3">
        <f t="shared" si="7"/>
        <v>1077.70974023913</v>
      </c>
      <c r="I27" s="3">
        <f t="shared" si="3"/>
        <v>23.084031266919524</v>
      </c>
      <c r="J27" s="2">
        <f t="shared" si="4"/>
        <v>0.015389354177946341</v>
      </c>
      <c r="L27" s="1">
        <v>0.08</v>
      </c>
      <c r="M27" s="3">
        <f t="shared" si="8"/>
        <v>1110.9452653331732</v>
      </c>
      <c r="N27" s="3">
        <f t="shared" si="5"/>
        <v>23.795920444308926</v>
      </c>
      <c r="O27" s="2">
        <f t="shared" si="6"/>
        <v>0.015863946962872622</v>
      </c>
    </row>
    <row r="28" spans="1:15" ht="11.25">
      <c r="A28" s="1">
        <v>0.09</v>
      </c>
      <c r="B28" s="3">
        <f>($C$1+$C$2*A28^$C$3)*(1+$C$4*LN($C$12))*(1-E27^$C$5)</f>
        <v>1050.69542279655</v>
      </c>
      <c r="C28" s="3">
        <f t="shared" si="0"/>
        <v>25.318572081171833</v>
      </c>
      <c r="D28" s="3">
        <f t="shared" si="1"/>
        <v>318.31857208117185</v>
      </c>
      <c r="E28" s="2">
        <f t="shared" si="2"/>
        <v>0.016879048054114568</v>
      </c>
      <c r="G28" s="1">
        <v>0.09</v>
      </c>
      <c r="H28" s="3">
        <f t="shared" si="7"/>
        <v>1084.091698343168</v>
      </c>
      <c r="I28" s="3">
        <f t="shared" si="3"/>
        <v>26.123321003955947</v>
      </c>
      <c r="J28" s="2">
        <f t="shared" si="4"/>
        <v>0.017415547335970623</v>
      </c>
      <c r="L28" s="1">
        <v>0.09</v>
      </c>
      <c r="M28" s="3">
        <f t="shared" si="8"/>
        <v>1117.4582831910172</v>
      </c>
      <c r="N28" s="3">
        <f t="shared" si="5"/>
        <v>26.92735447097561</v>
      </c>
      <c r="O28" s="2">
        <f t="shared" si="6"/>
        <v>0.017951569647317075</v>
      </c>
    </row>
    <row r="29" spans="1:15" ht="11.25">
      <c r="A29" s="1">
        <v>0.1</v>
      </c>
      <c r="B29" s="3">
        <f>($C$1+$C$2*A29^$C$3)*(1+$C$4*LN($C$12))*(1-E28^$C$5)</f>
        <v>1056.2529136101607</v>
      </c>
      <c r="C29" s="3">
        <f t="shared" si="0"/>
        <v>28.280545277132802</v>
      </c>
      <c r="D29" s="3">
        <f t="shared" si="1"/>
        <v>321.2805452771328</v>
      </c>
      <c r="E29" s="2">
        <f t="shared" si="2"/>
        <v>0.01885369685142185</v>
      </c>
      <c r="G29" s="1">
        <v>0.1</v>
      </c>
      <c r="H29" s="3">
        <f t="shared" si="7"/>
        <v>1089.7610907946246</v>
      </c>
      <c r="I29" s="3">
        <f t="shared" si="3"/>
        <v>29.177706846875147</v>
      </c>
      <c r="J29" s="2">
        <f t="shared" si="4"/>
        <v>0.019451804564583425</v>
      </c>
      <c r="L29" s="1">
        <v>0.1</v>
      </c>
      <c r="M29" s="3">
        <f t="shared" si="8"/>
        <v>1123.2354338451219</v>
      </c>
      <c r="N29" s="3">
        <f t="shared" si="5"/>
        <v>30.07396252774824</v>
      </c>
      <c r="O29" s="2">
        <f t="shared" si="6"/>
        <v>0.02004930835183215</v>
      </c>
    </row>
    <row r="30" spans="1:15" ht="11.25">
      <c r="A30" s="1">
        <v>0.11</v>
      </c>
      <c r="B30" s="3">
        <f>($C$1+$C$2*A30^$C$3)*(1+$C$4*LN($C$12))*(1-E29^$C$5)</f>
        <v>1061.2343743509016</v>
      </c>
      <c r="C30" s="3">
        <f t="shared" si="0"/>
        <v>31.255313027248093</v>
      </c>
      <c r="D30" s="3">
        <f t="shared" si="1"/>
        <v>324.2553130272481</v>
      </c>
      <c r="E30" s="2">
        <f t="shared" si="2"/>
        <v>0.020836875351498748</v>
      </c>
      <c r="G30" s="1">
        <v>0.11</v>
      </c>
      <c r="H30" s="3">
        <f t="shared" si="7"/>
        <v>1094.8349869675726</v>
      </c>
      <c r="I30" s="3">
        <f t="shared" si="3"/>
        <v>32.244913148223915</v>
      </c>
      <c r="J30" s="2">
        <f t="shared" si="4"/>
        <v>0.02149660876548262</v>
      </c>
      <c r="L30" s="1">
        <v>0.11</v>
      </c>
      <c r="M30" s="3">
        <f t="shared" si="8"/>
        <v>1128.3975836324512</v>
      </c>
      <c r="N30" s="3">
        <f t="shared" si="5"/>
        <v>33.2333936291824</v>
      </c>
      <c r="O30" s="2">
        <f t="shared" si="6"/>
        <v>0.02215559575278826</v>
      </c>
    </row>
    <row r="31" spans="1:15" ht="11.25">
      <c r="A31" s="1">
        <v>0.12</v>
      </c>
      <c r="B31" s="3">
        <f>($C$1+$C$2*A31^$C$3)*(1+$C$4*LN($C$12))*(1-E30^$C$5)</f>
        <v>1065.7259821668529</v>
      </c>
      <c r="C31" s="3">
        <f t="shared" si="0"/>
        <v>34.241017282885615</v>
      </c>
      <c r="D31" s="3">
        <f t="shared" si="1"/>
        <v>327.2410172828856</v>
      </c>
      <c r="E31" s="2">
        <f t="shared" si="2"/>
        <v>0.022827344855257063</v>
      </c>
      <c r="G31" s="1">
        <v>0.12</v>
      </c>
      <c r="H31" s="3">
        <f t="shared" si="7"/>
        <v>1099.402456247993</v>
      </c>
      <c r="I31" s="3">
        <f t="shared" si="3"/>
        <v>35.323018426082335</v>
      </c>
      <c r="J31" s="2">
        <f t="shared" si="4"/>
        <v>0.02354867895072156</v>
      </c>
      <c r="L31" s="1">
        <v>0.12</v>
      </c>
      <c r="M31" s="3">
        <f t="shared" si="8"/>
        <v>1133.0367017603814</v>
      </c>
      <c r="N31" s="3">
        <f t="shared" si="5"/>
        <v>36.40366279542098</v>
      </c>
      <c r="O31" s="2">
        <f t="shared" si="6"/>
        <v>0.024269108530280657</v>
      </c>
    </row>
    <row r="32" spans="1:15" ht="11.25">
      <c r="A32" s="1">
        <v>0.13</v>
      </c>
      <c r="B32" s="3">
        <f>($C$1+$C$2*A32^$C$3)*(1+$C$4*LN($C$12))*(1-E31^$C$5)</f>
        <v>1069.795000300527</v>
      </c>
      <c r="C32" s="3">
        <f t="shared" si="0"/>
        <v>37.236064601039516</v>
      </c>
      <c r="D32" s="3">
        <f t="shared" si="1"/>
        <v>330.2360646010395</v>
      </c>
      <c r="E32" s="2">
        <f t="shared" si="2"/>
        <v>0.024824043067359677</v>
      </c>
      <c r="G32" s="1">
        <v>0.13</v>
      </c>
      <c r="H32" s="3">
        <f t="shared" si="7"/>
        <v>1103.5330277280866</v>
      </c>
      <c r="I32" s="3">
        <f t="shared" si="3"/>
        <v>38.410374976813706</v>
      </c>
      <c r="J32" s="2">
        <f t="shared" si="4"/>
        <v>0.025606916651209153</v>
      </c>
      <c r="L32" s="1">
        <v>0.13</v>
      </c>
      <c r="M32" s="3">
        <f t="shared" si="8"/>
        <v>1137.224589641734</v>
      </c>
      <c r="N32" s="3">
        <f t="shared" si="5"/>
        <v>39.58306804003989</v>
      </c>
      <c r="O32" s="2">
        <f t="shared" si="6"/>
        <v>0.02638871202669327</v>
      </c>
    </row>
    <row r="33" spans="1:15" ht="11.25">
      <c r="A33" s="1">
        <v>0.14</v>
      </c>
      <c r="B33" s="3">
        <f>($C$1+$C$2*A33^$C$3)*(1+$C$4*LN($C$12))*(1-E32^$C$5)</f>
        <v>1073.4950594967113</v>
      </c>
      <c r="C33" s="3">
        <f t="shared" si="0"/>
        <v>40.239070909215904</v>
      </c>
      <c r="D33" s="3">
        <f t="shared" si="1"/>
        <v>333.2390709092159</v>
      </c>
      <c r="E33" s="2">
        <f t="shared" si="2"/>
        <v>0.026826047272810606</v>
      </c>
      <c r="G33" s="1">
        <v>0.14</v>
      </c>
      <c r="H33" s="3">
        <f t="shared" si="7"/>
        <v>1107.2821455142614</v>
      </c>
      <c r="I33" s="3">
        <f t="shared" si="3"/>
        <v>41.50555177286645</v>
      </c>
      <c r="J33" s="2">
        <f t="shared" si="4"/>
        <v>0.027670367848577637</v>
      </c>
      <c r="L33" s="1">
        <v>0.14</v>
      </c>
      <c r="M33" s="3">
        <f t="shared" si="8"/>
        <v>1141.0185103416375</v>
      </c>
      <c r="N33" s="3">
        <f t="shared" si="5"/>
        <v>42.77013139482056</v>
      </c>
      <c r="O33" s="2">
        <f t="shared" si="6"/>
        <v>0.02851342092988038</v>
      </c>
    </row>
    <row r="34" spans="1:15" ht="11.25">
      <c r="A34" s="1">
        <v>0.15</v>
      </c>
      <c r="B34" s="3">
        <f>($C$1+$C$2*A34^$C$3)*(1+$C$4*LN($C$12))*(1-E33^$C$5)</f>
        <v>1076.8696958253784</v>
      </c>
      <c r="C34" s="3">
        <f t="shared" si="0"/>
        <v>43.24882108907759</v>
      </c>
      <c r="D34" s="3">
        <f t="shared" si="1"/>
        <v>336.2488210890776</v>
      </c>
      <c r="E34" s="2">
        <f t="shared" si="2"/>
        <v>0.028832547392718386</v>
      </c>
      <c r="G34" s="1">
        <v>0.15</v>
      </c>
      <c r="H34" s="3">
        <f t="shared" si="7"/>
        <v>1110.6948232108186</v>
      </c>
      <c r="I34" s="3">
        <f t="shared" si="3"/>
        <v>44.607292674153534</v>
      </c>
      <c r="J34" s="2">
        <f t="shared" si="4"/>
        <v>0.029738195116102362</v>
      </c>
      <c r="L34" s="1">
        <v>0.15</v>
      </c>
      <c r="M34" s="3">
        <f t="shared" si="8"/>
        <v>1144.4649598937026</v>
      </c>
      <c r="N34" s="3">
        <f t="shared" si="5"/>
        <v>45.9635557440622</v>
      </c>
      <c r="O34" s="2">
        <f t="shared" si="6"/>
        <v>0.03064237049604147</v>
      </c>
    </row>
    <row r="35" spans="1:15" ht="11.25">
      <c r="A35" s="1">
        <v>0.16</v>
      </c>
      <c r="B35" s="3">
        <f>($C$1+$C$2*A35^$C$3)*(1+$C$4*LN($C$12))*(1-E34^$C$5)</f>
        <v>1079.9547974381574</v>
      </c>
      <c r="C35" s="3">
        <f t="shared" si="0"/>
        <v>46.26423865370388</v>
      </c>
      <c r="D35" s="3">
        <f t="shared" si="1"/>
        <v>339.2642386537039</v>
      </c>
      <c r="E35" s="2">
        <f t="shared" si="2"/>
        <v>0.030842825769135933</v>
      </c>
      <c r="G35" s="1">
        <v>0.16</v>
      </c>
      <c r="H35" s="3">
        <f t="shared" si="7"/>
        <v>1113.8081714800906</v>
      </c>
      <c r="I35" s="3">
        <f t="shared" si="3"/>
        <v>47.714485071076545</v>
      </c>
      <c r="J35" s="2">
        <f t="shared" si="4"/>
        <v>0.03180965671405102</v>
      </c>
      <c r="L35" s="1">
        <v>0.16</v>
      </c>
      <c r="M35" s="3">
        <f t="shared" si="8"/>
        <v>1147.6022757909932</v>
      </c>
      <c r="N35" s="3">
        <f t="shared" si="5"/>
        <v>49.162192429418354</v>
      </c>
      <c r="O35" s="2">
        <f t="shared" si="6"/>
        <v>0.032774794952945586</v>
      </c>
    </row>
    <row r="36" spans="1:15" ht="11.25">
      <c r="A36" s="1">
        <v>0.17</v>
      </c>
      <c r="B36" s="3">
        <f>($C$1+$C$2*A36^$C$3)*(1+$C$4*LN($C$12))*(1-E35^$C$5)</f>
        <v>1082.7803433607285</v>
      </c>
      <c r="C36" s="3">
        <f t="shared" si="0"/>
        <v>49.284362507081525</v>
      </c>
      <c r="D36" s="3">
        <f t="shared" si="1"/>
        <v>342.28436250708154</v>
      </c>
      <c r="E36" s="2">
        <f t="shared" si="2"/>
        <v>0.03285624167138769</v>
      </c>
      <c r="G36" s="1">
        <v>0.17</v>
      </c>
      <c r="H36" s="3">
        <f t="shared" si="7"/>
        <v>1116.6531943459306</v>
      </c>
      <c r="I36" s="3">
        <f t="shared" si="3"/>
        <v>50.82613584766653</v>
      </c>
      <c r="J36" s="2">
        <f t="shared" si="4"/>
        <v>0.033884090565111026</v>
      </c>
      <c r="L36" s="1">
        <v>0.17</v>
      </c>
      <c r="M36" s="3">
        <f t="shared" si="8"/>
        <v>1150.4624908971177</v>
      </c>
      <c r="N36" s="3">
        <f t="shared" si="5"/>
        <v>52.36501641338345</v>
      </c>
      <c r="O36" s="2">
        <f t="shared" si="6"/>
        <v>0.034910010942255626</v>
      </c>
    </row>
    <row r="37" spans="1:15" ht="11.25">
      <c r="A37" s="1">
        <v>0.18</v>
      </c>
      <c r="B37" s="3">
        <f>($C$1+$C$2*A37^$C$3)*(1+$C$4*LN($C$12))*(1-E36^$C$5)</f>
        <v>1085.3716684495569</v>
      </c>
      <c r="C37" s="3">
        <f t="shared" si="0"/>
        <v>52.30832880067263</v>
      </c>
      <c r="D37" s="3">
        <f t="shared" si="1"/>
        <v>345.30832880067265</v>
      </c>
      <c r="E37" s="2">
        <f t="shared" si="2"/>
        <v>0.03487221920044844</v>
      </c>
      <c r="G37" s="1">
        <v>0.18</v>
      </c>
      <c r="H37" s="3">
        <f t="shared" si="7"/>
        <v>1119.2560960543492</v>
      </c>
      <c r="I37" s="3">
        <f t="shared" si="3"/>
        <v>53.94135261352558</v>
      </c>
      <c r="J37" s="2">
        <f t="shared" si="4"/>
        <v>0.03596090174235038</v>
      </c>
      <c r="L37" s="1">
        <v>0.18</v>
      </c>
      <c r="M37" s="3">
        <f t="shared" si="8"/>
        <v>1153.0726822855586</v>
      </c>
      <c r="N37" s="3">
        <f t="shared" si="5"/>
        <v>55.57110688380725</v>
      </c>
      <c r="O37" s="2">
        <f t="shared" si="6"/>
        <v>0.037047404589204844</v>
      </c>
    </row>
    <row r="38" spans="1:15" ht="11.25">
      <c r="A38" s="1">
        <v>0.19</v>
      </c>
      <c r="B38" s="3">
        <f>($C$1+$C$2*A38^$C$3)*(1+$C$4*LN($C$12))*(1-E37^$C$5)</f>
        <v>1087.7504026020679</v>
      </c>
      <c r="C38" s="3">
        <f t="shared" si="0"/>
        <v>55.33535653988795</v>
      </c>
      <c r="D38" s="3">
        <f t="shared" si="1"/>
        <v>348.3353565398879</v>
      </c>
      <c r="E38" s="2">
        <f t="shared" si="2"/>
        <v>0.036890237693258617</v>
      </c>
      <c r="G38" s="1">
        <v>0.19</v>
      </c>
      <c r="H38" s="3">
        <f t="shared" si="7"/>
        <v>1121.639251445842</v>
      </c>
      <c r="I38" s="3">
        <f t="shared" si="3"/>
        <v>57.059328812397084</v>
      </c>
      <c r="J38" s="2">
        <f t="shared" si="4"/>
        <v>0.03803955254159806</v>
      </c>
      <c r="L38" s="1">
        <v>0.19</v>
      </c>
      <c r="M38" s="3">
        <f t="shared" si="8"/>
        <v>1155.4559728331785</v>
      </c>
      <c r="N38" s="3">
        <f t="shared" si="5"/>
        <v>58.77963186216105</v>
      </c>
      <c r="O38" s="2">
        <f t="shared" si="6"/>
        <v>0.039186421241440714</v>
      </c>
    </row>
    <row r="39" spans="1:15" ht="11.25">
      <c r="A39" s="1">
        <v>0.2</v>
      </c>
      <c r="B39" s="3">
        <f>($C$1+$C$2*A39^$C$3)*(1+$C$4*LN($C$12))*(1-E38^$C$5)</f>
        <v>1089.935180723227</v>
      </c>
      <c r="C39" s="3">
        <f t="shared" si="0"/>
        <v>58.364736002914505</v>
      </c>
      <c r="D39" s="3">
        <f t="shared" si="1"/>
        <v>351.3647360029145</v>
      </c>
      <c r="E39" s="2">
        <f t="shared" si="2"/>
        <v>0.03890982400194302</v>
      </c>
      <c r="G39" s="1">
        <v>0.2</v>
      </c>
      <c r="H39" s="3">
        <f t="shared" si="7"/>
        <v>1123.8219395158353</v>
      </c>
      <c r="I39" s="3">
        <f t="shared" si="3"/>
        <v>60.17933173842664</v>
      </c>
      <c r="J39" s="2">
        <f t="shared" si="4"/>
        <v>0.04011955449228443</v>
      </c>
      <c r="L39" s="1">
        <v>0.2</v>
      </c>
      <c r="M39" s="3">
        <f t="shared" si="8"/>
        <v>1157.6322884218578</v>
      </c>
      <c r="N39" s="3">
        <f t="shared" si="5"/>
        <v>61.989835815152595</v>
      </c>
      <c r="O39" s="2">
        <f t="shared" si="6"/>
        <v>0.04132655721010174</v>
      </c>
    </row>
    <row r="40" spans="1:15" ht="11.25">
      <c r="A40" s="1">
        <v>0.21</v>
      </c>
      <c r="B40" s="3">
        <f>($C$1+$C$2*A40^$C$3)*(1+$C$4*LN($C$12))*(1-E39^$C$5)</f>
        <v>1091.9421879992665</v>
      </c>
      <c r="C40" s="3">
        <f t="shared" si="0"/>
        <v>61.395819304841595</v>
      </c>
      <c r="D40" s="3">
        <f t="shared" si="1"/>
        <v>354.3958193048416</v>
      </c>
      <c r="E40" s="2">
        <f t="shared" si="2"/>
        <v>0.04093054620322774</v>
      </c>
      <c r="G40" s="1">
        <v>0.21</v>
      </c>
      <c r="H40" s="3">
        <f t="shared" si="7"/>
        <v>1125.82090683868</v>
      </c>
      <c r="I40" s="3">
        <f t="shared" si="3"/>
        <v>63.30069277067527</v>
      </c>
      <c r="J40" s="2">
        <f t="shared" si="4"/>
        <v>0.04220046184711684</v>
      </c>
      <c r="L40" s="1">
        <v>0.21</v>
      </c>
      <c r="M40" s="3">
        <f t="shared" si="8"/>
        <v>1159.6189395512304</v>
      </c>
      <c r="N40" s="3">
        <f t="shared" si="5"/>
        <v>65.20102955780953</v>
      </c>
      <c r="O40" s="2">
        <f t="shared" si="6"/>
        <v>0.04346735303853969</v>
      </c>
    </row>
    <row r="41" spans="1:15" ht="11.25">
      <c r="A41" s="1">
        <v>0.22</v>
      </c>
      <c r="B41" s="3">
        <f>($C$1+$C$2*A41^$C$3)*(1+$C$4*LN($C$12))*(1-E40^$C$5)</f>
        <v>1093.785584664556</v>
      </c>
      <c r="C41" s="3">
        <f t="shared" si="0"/>
        <v>64.42801262311603</v>
      </c>
      <c r="D41" s="3">
        <f t="shared" si="1"/>
        <v>357.42801262311605</v>
      </c>
      <c r="E41" s="2">
        <f t="shared" si="2"/>
        <v>0.0429520084154107</v>
      </c>
      <c r="G41" s="1">
        <v>0.22</v>
      </c>
      <c r="H41" s="3">
        <f t="shared" si="7"/>
        <v>1127.6508064969169</v>
      </c>
      <c r="I41" s="3">
        <f t="shared" si="3"/>
        <v>66.42279932563882</v>
      </c>
      <c r="J41" s="2">
        <f t="shared" si="4"/>
        <v>0.044281866217092555</v>
      </c>
      <c r="L41" s="1">
        <v>0.22</v>
      </c>
      <c r="M41" s="3">
        <f t="shared" si="8"/>
        <v>1161.4310744620232</v>
      </c>
      <c r="N41" s="3">
        <f t="shared" si="5"/>
        <v>68.41258193146425</v>
      </c>
      <c r="O41" s="2">
        <f t="shared" si="6"/>
        <v>0.045608387954309514</v>
      </c>
    </row>
    <row r="42" spans="1:15" ht="11.25">
      <c r="A42" s="1">
        <v>0.23</v>
      </c>
      <c r="B42" s="3">
        <f>($C$1+$C$2*A42^$C$3)*(1+$C$4*LN($C$12))*(1-E41^$C$5)</f>
        <v>1095.4778411355016</v>
      </c>
      <c r="C42" s="3">
        <f t="shared" si="0"/>
        <v>67.46076972702565</v>
      </c>
      <c r="D42" s="3">
        <f t="shared" si="1"/>
        <v>360.46076972702565</v>
      </c>
      <c r="E42" s="2">
        <f t="shared" si="2"/>
        <v>0.04497384648468376</v>
      </c>
      <c r="G42" s="1">
        <v>0.23</v>
      </c>
      <c r="H42" s="3">
        <f t="shared" si="7"/>
        <v>1129.3245444078239</v>
      </c>
      <c r="I42" s="3">
        <f t="shared" si="3"/>
        <v>69.54508815842938</v>
      </c>
      <c r="J42" s="2">
        <f t="shared" si="4"/>
        <v>0.04636339210561959</v>
      </c>
      <c r="L42" s="1">
        <v>0.23</v>
      </c>
      <c r="M42" s="3">
        <f t="shared" si="8"/>
        <v>1163.0820366816179</v>
      </c>
      <c r="N42" s="3">
        <f t="shared" si="5"/>
        <v>71.62391287521578</v>
      </c>
      <c r="O42" s="2">
        <f t="shared" si="6"/>
        <v>0.04774927525014384</v>
      </c>
    </row>
    <row r="43" spans="1:15" ht="11.25">
      <c r="A43" s="1">
        <v>0.24</v>
      </c>
      <c r="B43" s="3">
        <f>($C$1+$C$2*A43^$C$3)*(1+$C$4*LN($C$12))*(1-E42^$C$5)</f>
        <v>1097.0300054847635</v>
      </c>
      <c r="C43" s="3">
        <f t="shared" si="0"/>
        <v>70.49358654327499</v>
      </c>
      <c r="D43" s="3">
        <f t="shared" si="1"/>
        <v>363.493586543275</v>
      </c>
      <c r="E43" s="2">
        <f t="shared" si="2"/>
        <v>0.046995724362183335</v>
      </c>
      <c r="G43" s="1">
        <v>0.24</v>
      </c>
      <c r="H43" s="3">
        <f t="shared" si="7"/>
        <v>1130.8535557458285</v>
      </c>
      <c r="I43" s="3">
        <f t="shared" si="3"/>
        <v>72.66703973562919</v>
      </c>
      <c r="J43" s="2">
        <f t="shared" si="4"/>
        <v>0.04844469315708613</v>
      </c>
      <c r="L43" s="1">
        <v>0.24</v>
      </c>
      <c r="M43" s="3">
        <f t="shared" si="8"/>
        <v>1164.5836504168249</v>
      </c>
      <c r="N43" s="3">
        <f t="shared" si="5"/>
        <v>74.8344876047985</v>
      </c>
      <c r="O43" s="2">
        <f t="shared" si="6"/>
        <v>0.04988965840319899</v>
      </c>
    </row>
    <row r="44" spans="1:15" ht="11.25">
      <c r="A44" s="1">
        <v>0.25</v>
      </c>
      <c r="B44" s="3">
        <f>($C$1+$C$2*A44^$C$3)*(1+$C$4*LN($C$12))*(1-E43^$C$5)</f>
        <v>1098.4519191562072</v>
      </c>
      <c r="C44" s="3">
        <f t="shared" si="0"/>
        <v>73.52599655387995</v>
      </c>
      <c r="D44" s="3">
        <f t="shared" si="1"/>
        <v>366.52599655387996</v>
      </c>
      <c r="E44" s="2">
        <f t="shared" si="2"/>
        <v>0.04901733103591997</v>
      </c>
      <c r="G44" s="1">
        <v>0.25</v>
      </c>
      <c r="H44" s="3">
        <f t="shared" si="7"/>
        <v>1132.2480278865394</v>
      </c>
      <c r="I44" s="3">
        <f t="shared" si="3"/>
        <v>75.78817346914245</v>
      </c>
      <c r="J44" s="2">
        <f t="shared" si="4"/>
        <v>0.05052544897942831</v>
      </c>
      <c r="L44" s="1">
        <v>0.25</v>
      </c>
      <c r="M44" s="3">
        <f t="shared" si="8"/>
        <v>1165.9464507458083</v>
      </c>
      <c r="N44" s="3">
        <f t="shared" si="5"/>
        <v>78.04381168125927</v>
      </c>
      <c r="O44" s="2">
        <f t="shared" si="6"/>
        <v>0.05202920778750619</v>
      </c>
    </row>
    <row r="45" spans="1:15" ht="11.25">
      <c r="A45" s="1">
        <v>0.26</v>
      </c>
      <c r="B45" s="3">
        <f>($C$1+$C$2*A45^$C$3)*(1+$C$4*LN($C$12))*(1-E44^$C$5)</f>
        <v>1099.752392600935</v>
      </c>
      <c r="C45" s="3">
        <f t="shared" si="0"/>
        <v>76.557566869414</v>
      </c>
      <c r="D45" s="3">
        <f t="shared" si="1"/>
        <v>369.557566869414</v>
      </c>
      <c r="E45" s="2">
        <f t="shared" si="2"/>
        <v>0.051038377912942676</v>
      </c>
      <c r="G45" s="1">
        <v>0.26</v>
      </c>
      <c r="H45" s="3">
        <f t="shared" si="7"/>
        <v>1133.5170819390494</v>
      </c>
      <c r="I45" s="3">
        <f t="shared" si="3"/>
        <v>78.90804364875</v>
      </c>
      <c r="J45" s="2">
        <f t="shared" si="4"/>
        <v>0.05260536243249999</v>
      </c>
      <c r="L45" s="1">
        <v>0.26</v>
      </c>
      <c r="M45" s="3">
        <f t="shared" si="8"/>
        <v>1167.1798710627418</v>
      </c>
      <c r="N45" s="3">
        <f t="shared" si="5"/>
        <v>81.25142680180055</v>
      </c>
      <c r="O45" s="2">
        <f t="shared" si="6"/>
        <v>0.05416761786786704</v>
      </c>
    </row>
    <row r="46" spans="1:15" ht="11.25">
      <c r="A46" s="1">
        <v>0.27</v>
      </c>
      <c r="B46" s="3">
        <f>($C$1+$C$2*A46^$C$3)*(1+$C$4*LN($C$12))*(1-E45^$C$5)</f>
        <v>1100.939349533076</v>
      </c>
      <c r="C46" s="3">
        <f t="shared" si="0"/>
        <v>79.58789485527912</v>
      </c>
      <c r="D46" s="3">
        <f t="shared" si="1"/>
        <v>372.5878948552791</v>
      </c>
      <c r="E46" s="2">
        <f t="shared" si="2"/>
        <v>0.05305859657018607</v>
      </c>
      <c r="G46" s="1">
        <v>0.27</v>
      </c>
      <c r="H46" s="3">
        <f t="shared" si="7"/>
        <v>1134.6689218531315</v>
      </c>
      <c r="I46" s="3">
        <f t="shared" si="3"/>
        <v>82.0262359468757</v>
      </c>
      <c r="J46" s="2">
        <f t="shared" si="4"/>
        <v>0.054684157297917146</v>
      </c>
      <c r="L46" s="1">
        <v>0.27</v>
      </c>
      <c r="M46" s="3">
        <f t="shared" si="8"/>
        <v>1168.292397050284</v>
      </c>
      <c r="N46" s="3">
        <f t="shared" si="5"/>
        <v>84.45690718212131</v>
      </c>
      <c r="O46" s="2">
        <f t="shared" si="6"/>
        <v>0.05630460478808087</v>
      </c>
    </row>
    <row r="47" spans="1:15" ht="11.25">
      <c r="A47" s="1">
        <v>0.28</v>
      </c>
      <c r="B47" s="3">
        <f>($C$1+$C$2*A47^$C$3)*(1+$C$4*LN($C$12))*(1-E46^$C$5)</f>
        <v>1102.0199463651516</v>
      </c>
      <c r="C47" s="3">
        <f t="shared" si="0"/>
        <v>82.61660521464842</v>
      </c>
      <c r="D47" s="3">
        <f t="shared" si="1"/>
        <v>375.6166052146484</v>
      </c>
      <c r="E47" s="2">
        <f t="shared" si="2"/>
        <v>0.05507773680976561</v>
      </c>
      <c r="G47" s="1">
        <v>0.28</v>
      </c>
      <c r="H47" s="3">
        <f t="shared" si="7"/>
        <v>1135.7109578785328</v>
      </c>
      <c r="I47" s="3">
        <f t="shared" si="3"/>
        <v>85.14236439592632</v>
      </c>
      <c r="J47" s="2">
        <f t="shared" si="4"/>
        <v>0.05676157626395089</v>
      </c>
      <c r="L47" s="1">
        <v>0.28</v>
      </c>
      <c r="M47" s="3">
        <f t="shared" si="8"/>
        <v>1169.2916941748263</v>
      </c>
      <c r="N47" s="3">
        <f t="shared" si="5"/>
        <v>87.65985642731721</v>
      </c>
      <c r="O47" s="2">
        <f t="shared" si="6"/>
        <v>0.058439904284878136</v>
      </c>
    </row>
    <row r="48" spans="1:15" ht="11.25">
      <c r="A48" s="1">
        <v>0.29</v>
      </c>
      <c r="B48" s="3">
        <f>($C$1+$C$2*A48^$C$3)*(1+$C$4*LN($C$12))*(1-E47^$C$5)</f>
        <v>1103.0006718271209</v>
      </c>
      <c r="C48" s="3">
        <f t="shared" si="0"/>
        <v>85.64334745144193</v>
      </c>
      <c r="D48" s="3">
        <f t="shared" si="1"/>
        <v>378.6433474514419</v>
      </c>
      <c r="E48" s="2">
        <f t="shared" si="2"/>
        <v>0.057095564967627944</v>
      </c>
      <c r="G48" s="1">
        <v>0.29</v>
      </c>
      <c r="H48" s="3">
        <f t="shared" si="7"/>
        <v>1136.6499095464462</v>
      </c>
      <c r="I48" s="3">
        <f t="shared" si="3"/>
        <v>88.2560687589445</v>
      </c>
      <c r="J48" s="2">
        <f t="shared" si="4"/>
        <v>0.058837379172629656</v>
      </c>
      <c r="L48" s="1">
        <v>0.29</v>
      </c>
      <c r="M48" s="3">
        <f t="shared" si="8"/>
        <v>1170.1847140408993</v>
      </c>
      <c r="N48" s="3">
        <f t="shared" si="5"/>
        <v>90.85990480944942</v>
      </c>
      <c r="O48" s="2">
        <f t="shared" si="6"/>
        <v>0.06057326987296627</v>
      </c>
    </row>
    <row r="49" spans="1:15" ht="11.25">
      <c r="A49" s="1">
        <v>0.3</v>
      </c>
      <c r="B49" s="3">
        <f>($C$1+$C$2*A49^$C$3)*(1+$C$4*LN($C$12))*(1-E48^$C$5)</f>
        <v>1103.887430627134</v>
      </c>
      <c r="C49" s="3">
        <f t="shared" si="0"/>
        <v>88.66779365182568</v>
      </c>
      <c r="D49" s="3">
        <f t="shared" si="1"/>
        <v>381.66779365182566</v>
      </c>
      <c r="E49" s="2">
        <f t="shared" si="2"/>
        <v>0.05911186243455044</v>
      </c>
      <c r="G49" s="1">
        <v>0.3</v>
      </c>
      <c r="H49" s="3">
        <f t="shared" si="7"/>
        <v>1137.4918921592855</v>
      </c>
      <c r="I49" s="3">
        <f t="shared" si="3"/>
        <v>91.36701222995619</v>
      </c>
      <c r="J49" s="2">
        <f t="shared" si="4"/>
        <v>0.060911341486637446</v>
      </c>
      <c r="L49" s="1">
        <v>0.3</v>
      </c>
      <c r="M49" s="3">
        <f t="shared" si="8"/>
        <v>1170.9777837191964</v>
      </c>
      <c r="N49" s="3">
        <f t="shared" si="5"/>
        <v>94.05670688604515</v>
      </c>
      <c r="O49" s="2">
        <f t="shared" si="6"/>
        <v>0.06270447125736345</v>
      </c>
    </row>
    <row r="50" spans="1:15" ht="11.25">
      <c r="A50" s="1">
        <v>0.31</v>
      </c>
      <c r="B50" s="3">
        <f>($C$1+$C$2*A50^$C$3)*(1+$C$4*LN($C$12))*(1-E49^$C$5)</f>
        <v>1104.6856141576968</v>
      </c>
      <c r="C50" s="3">
        <f t="shared" si="0"/>
        <v>91.6896365344509</v>
      </c>
      <c r="D50" s="3">
        <f t="shared" si="1"/>
        <v>384.68963653445087</v>
      </c>
      <c r="E50" s="2">
        <f t="shared" si="2"/>
        <v>0.06112642435630058</v>
      </c>
      <c r="G50" s="1">
        <v>0.31</v>
      </c>
      <c r="H50" s="3">
        <f t="shared" si="7"/>
        <v>1138.2424898923036</v>
      </c>
      <c r="I50" s="3">
        <f t="shared" si="3"/>
        <v>94.47487941251974</v>
      </c>
      <c r="J50" s="2">
        <f t="shared" si="4"/>
        <v>0.06298325294167982</v>
      </c>
      <c r="L50" s="1">
        <v>0.31</v>
      </c>
      <c r="M50" s="3">
        <f t="shared" si="8"/>
        <v>1171.6766812517956</v>
      </c>
      <c r="N50" s="3">
        <f t="shared" si="5"/>
        <v>97.24993940631946</v>
      </c>
      <c r="O50" s="2">
        <f t="shared" si="6"/>
        <v>0.06483329293754632</v>
      </c>
    </row>
    <row r="51" spans="1:15" ht="11.25">
      <c r="A51" s="1">
        <v>0.32</v>
      </c>
      <c r="B51" s="3">
        <f>($C$1+$C$2*A51^$C$3)*(1+$C$4*LN($C$12))*(1-E50^$C$5)</f>
        <v>1105.4001606071786</v>
      </c>
      <c r="C51" s="3">
        <f t="shared" si="0"/>
        <v>94.70858772883341</v>
      </c>
      <c r="D51" s="3">
        <f t="shared" si="1"/>
        <v>387.70858772883344</v>
      </c>
      <c r="E51" s="2">
        <f t="shared" si="2"/>
        <v>0.06313905848588895</v>
      </c>
      <c r="G51" s="1">
        <v>0.32</v>
      </c>
      <c r="H51" s="3">
        <f t="shared" si="7"/>
        <v>1138.9068179454982</v>
      </c>
      <c r="I51" s="3">
        <f t="shared" si="3"/>
        <v>97.5793745344759</v>
      </c>
      <c r="J51" s="2">
        <f t="shared" si="4"/>
        <v>0.06505291635631727</v>
      </c>
      <c r="L51" s="1">
        <v>0.32</v>
      </c>
      <c r="M51" s="3">
        <f t="shared" si="8"/>
        <v>1172.2866998516922</v>
      </c>
      <c r="N51" s="3">
        <f t="shared" si="5"/>
        <v>100.43929946171166</v>
      </c>
      <c r="O51" s="2">
        <f t="shared" si="6"/>
        <v>0.06695953297447443</v>
      </c>
    </row>
    <row r="52" spans="1:15" ht="11.25">
      <c r="A52" s="1">
        <v>0.33</v>
      </c>
      <c r="B52" s="3">
        <f>($C$1+$C$2*A52^$C$3)*(1+$C$4*LN($C$12))*(1-E51^$C$5)</f>
        <v>1106.035606346513</v>
      </c>
      <c r="C52" s="3">
        <f t="shared" si="0"/>
        <v>97.72437624851719</v>
      </c>
      <c r="D52" s="3">
        <f t="shared" si="1"/>
        <v>390.72437624851716</v>
      </c>
      <c r="E52" s="2">
        <f t="shared" si="2"/>
        <v>0.0651495841656781</v>
      </c>
      <c r="G52" s="1">
        <v>0.33</v>
      </c>
      <c r="H52" s="3">
        <f t="shared" si="7"/>
        <v>1139.4895756779279</v>
      </c>
      <c r="I52" s="3">
        <f t="shared" si="3"/>
        <v>100.68021986439197</v>
      </c>
      <c r="J52" s="2">
        <f t="shared" si="4"/>
        <v>0.06712014657626131</v>
      </c>
      <c r="L52" s="1">
        <v>0.33</v>
      </c>
      <c r="M52" s="3">
        <f t="shared" si="8"/>
        <v>1172.8127027911783</v>
      </c>
      <c r="N52" s="3">
        <f t="shared" si="5"/>
        <v>103.62450284507224</v>
      </c>
      <c r="O52" s="2">
        <f t="shared" si="6"/>
        <v>0.06908300189671483</v>
      </c>
    </row>
    <row r="53" spans="1:15" ht="11.25">
      <c r="A53" s="1">
        <v>0.34</v>
      </c>
      <c r="B53" s="3">
        <f>($C$1+$C$2*A53^$C$3)*(1+$C$4*LN($C$12))*(1-E52^$C$5)</f>
        <v>1106.5961300843585</v>
      </c>
      <c r="C53" s="3">
        <f t="shared" si="0"/>
        <v>100.73674713143873</v>
      </c>
      <c r="D53" s="3">
        <f t="shared" si="1"/>
        <v>393.73674713143873</v>
      </c>
      <c r="E53" s="2">
        <f t="shared" si="2"/>
        <v>0.06715783142095916</v>
      </c>
      <c r="G53" s="1">
        <v>0.34</v>
      </c>
      <c r="H53" s="3">
        <f t="shared" si="7"/>
        <v>1139.9950922674893</v>
      </c>
      <c r="I53" s="3">
        <f t="shared" si="3"/>
        <v>103.77715430116024</v>
      </c>
      <c r="J53" s="2">
        <f t="shared" si="4"/>
        <v>0.06918476953410682</v>
      </c>
      <c r="L53" s="1">
        <v>0.34</v>
      </c>
      <c r="M53" s="3">
        <f t="shared" si="8"/>
        <v>1173.259170572008</v>
      </c>
      <c r="N53" s="3">
        <f t="shared" si="5"/>
        <v>106.80528258900021</v>
      </c>
      <c r="O53" s="2">
        <f t="shared" si="6"/>
        <v>0.07120352172600015</v>
      </c>
    </row>
    <row r="54" spans="1:15" ht="11.25">
      <c r="A54" s="1">
        <v>0.35</v>
      </c>
      <c r="B54" s="3">
        <f>($C$1+$C$2*A54^$C$3)*(1+$C$4*LN($C$12))*(1-E53^$C$5)</f>
        <v>1107.0855909920529</v>
      </c>
      <c r="C54" s="3">
        <f t="shared" si="0"/>
        <v>103.74546022453511</v>
      </c>
      <c r="D54" s="3">
        <f t="shared" si="1"/>
        <v>396.7454602245351</v>
      </c>
      <c r="E54" s="2">
        <f t="shared" si="2"/>
        <v>0.06916364014969008</v>
      </c>
      <c r="G54" s="1">
        <v>0.35</v>
      </c>
      <c r="H54" s="3">
        <f t="shared" si="7"/>
        <v>1140.4273661375853</v>
      </c>
      <c r="I54" s="3">
        <f t="shared" si="3"/>
        <v>106.86993211299732</v>
      </c>
      <c r="J54" s="2">
        <f t="shared" si="4"/>
        <v>0.07124662140866489</v>
      </c>
      <c r="L54" s="1">
        <v>0.35</v>
      </c>
      <c r="M54" s="3">
        <f t="shared" si="8"/>
        <v>1173.630241658966</v>
      </c>
      <c r="N54" s="3">
        <f t="shared" si="5"/>
        <v>109.98138765877573</v>
      </c>
      <c r="O54" s="2">
        <f t="shared" si="6"/>
        <v>0.07332092510585046</v>
      </c>
    </row>
    <row r="55" spans="1:15" ht="11.25">
      <c r="A55" s="1">
        <v>0.36</v>
      </c>
      <c r="B55" s="3">
        <f>($C$1+$C$2*A55^$C$3)*(1+$C$4*LN($C$12))*(1-E54^$C$5)</f>
        <v>1107.5075617715313</v>
      </c>
      <c r="C55" s="3">
        <f t="shared" si="0"/>
        <v>106.75028909337875</v>
      </c>
      <c r="D55" s="3">
        <f t="shared" si="1"/>
        <v>399.75028909337874</v>
      </c>
      <c r="E55" s="2">
        <f t="shared" si="2"/>
        <v>0.07116685939558583</v>
      </c>
      <c r="G55" s="1">
        <v>0.36</v>
      </c>
      <c r="H55" s="3">
        <f t="shared" si="7"/>
        <v>1140.7900991563556</v>
      </c>
      <c r="I55" s="3">
        <f t="shared" si="3"/>
        <v>109.95832180595731</v>
      </c>
      <c r="J55" s="2">
        <f t="shared" si="4"/>
        <v>0.07330554787063821</v>
      </c>
      <c r="L55" s="1">
        <v>0.36</v>
      </c>
      <c r="M55" s="3">
        <f t="shared" si="8"/>
        <v>1173.9297478150959</v>
      </c>
      <c r="N55" s="3">
        <f t="shared" si="5"/>
        <v>113.15258177932921</v>
      </c>
      <c r="O55" s="2">
        <f t="shared" si="6"/>
        <v>0.07543505451955283</v>
      </c>
    </row>
    <row r="56" spans="1:15" ht="11.25">
      <c r="A56" s="1">
        <v>0.37</v>
      </c>
      <c r="B56" s="3">
        <f>($C$1+$C$2*A56^$C$3)*(1+$C$4*LN($C$12))*(1-E55^$C$5)</f>
        <v>1107.8653574596467</v>
      </c>
      <c r="C56" s="3">
        <f t="shared" si="0"/>
        <v>109.75102004066208</v>
      </c>
      <c r="D56" s="3">
        <f t="shared" si="1"/>
        <v>402.75102004066207</v>
      </c>
      <c r="E56" s="2">
        <f t="shared" si="2"/>
        <v>0.07316734669377471</v>
      </c>
      <c r="G56" s="1">
        <v>0.37</v>
      </c>
      <c r="H56" s="3">
        <f t="shared" si="7"/>
        <v>1141.0867264284564</v>
      </c>
      <c r="I56" s="3">
        <f t="shared" si="3"/>
        <v>113.04210510521776</v>
      </c>
      <c r="J56" s="2">
        <f t="shared" si="4"/>
        <v>0.07536140340347848</v>
      </c>
      <c r="L56" s="1">
        <v>0.37</v>
      </c>
      <c r="M56" s="3">
        <f t="shared" si="8"/>
        <v>1174.1612448851738</v>
      </c>
      <c r="N56" s="3">
        <f t="shared" si="5"/>
        <v>116.31864237893664</v>
      </c>
      <c r="O56" s="2">
        <f t="shared" si="6"/>
        <v>0.07754576158595777</v>
      </c>
    </row>
    <row r="57" spans="1:15" ht="11.25">
      <c r="A57" s="1">
        <v>0.38</v>
      </c>
      <c r="B57" s="3">
        <f>($C$1+$C$2*A57^$C$3)*(1+$C$4*LN($C$12))*(1-E56^$C$5)</f>
        <v>1108.1620606197664</v>
      </c>
      <c r="C57" s="3">
        <f t="shared" si="0"/>
        <v>112.74745121984498</v>
      </c>
      <c r="D57" s="3">
        <f t="shared" si="1"/>
        <v>405.74745121984495</v>
      </c>
      <c r="E57" s="2">
        <f t="shared" si="2"/>
        <v>0.07516496747989664</v>
      </c>
      <c r="G57" s="1">
        <v>0.38</v>
      </c>
      <c r="H57" s="3">
        <f t="shared" si="7"/>
        <v>1141.320442352042</v>
      </c>
      <c r="I57" s="3">
        <f t="shared" si="3"/>
        <v>116.12107603497165</v>
      </c>
      <c r="J57" s="2">
        <f t="shared" si="4"/>
        <v>0.07741405068998113</v>
      </c>
      <c r="L57" s="1">
        <v>0.38</v>
      </c>
      <c r="M57" s="3">
        <f t="shared" si="8"/>
        <v>1174.3280397219294</v>
      </c>
      <c r="N57" s="3">
        <f t="shared" si="5"/>
        <v>119.47935963499339</v>
      </c>
      <c r="O57" s="2">
        <f t="shared" si="6"/>
        <v>0.07965290642332892</v>
      </c>
    </row>
    <row r="58" spans="1:15" ht="11.25">
      <c r="A58" s="1">
        <v>0.39</v>
      </c>
      <c r="B58" s="3">
        <f>($C$1+$C$2*A58^$C$3)*(1+$C$4*LN($C$12))*(1-E57^$C$5)</f>
        <v>1108.4005434576288</v>
      </c>
      <c r="C58" s="3">
        <f t="shared" si="0"/>
        <v>115.73939183232666</v>
      </c>
      <c r="D58" s="3">
        <f t="shared" si="1"/>
        <v>408.73939183232665</v>
      </c>
      <c r="E58" s="2">
        <f t="shared" si="2"/>
        <v>0.07715959455488443</v>
      </c>
      <c r="G58" s="1">
        <v>0.39</v>
      </c>
      <c r="H58" s="3">
        <f t="shared" si="7"/>
        <v>1141.494223495936</v>
      </c>
      <c r="I58" s="3">
        <f t="shared" si="3"/>
        <v>119.1950400848789</v>
      </c>
      <c r="J58" s="2">
        <f t="shared" si="4"/>
        <v>0.07946336005658593</v>
      </c>
      <c r="L58" s="1">
        <v>0.39</v>
      </c>
      <c r="M58" s="3">
        <f t="shared" si="8"/>
        <v>1174.433213828035</v>
      </c>
      <c r="N58" s="3">
        <f t="shared" si="5"/>
        <v>122.63453560940788</v>
      </c>
      <c r="O58" s="2">
        <f t="shared" si="6"/>
        <v>0.08175635707293857</v>
      </c>
    </row>
    <row r="59" spans="1:15" ht="11.25">
      <c r="A59" s="1">
        <v>0.4</v>
      </c>
      <c r="B59" s="3">
        <f>($C$1+$C$2*A59^$C$3)*(1+$C$4*LN($C$12))*(1-E58^$C$5)</f>
        <v>1108.5834873068786</v>
      </c>
      <c r="C59" s="3">
        <f t="shared" si="0"/>
        <v>118.72666139820008</v>
      </c>
      <c r="D59" s="3">
        <f t="shared" si="1"/>
        <v>411.72666139820006</v>
      </c>
      <c r="E59" s="2">
        <f t="shared" si="2"/>
        <v>0.07915110759880005</v>
      </c>
      <c r="G59" s="1">
        <v>0.4</v>
      </c>
      <c r="H59" s="3">
        <f t="shared" si="7"/>
        <v>1141.6108487573506</v>
      </c>
      <c r="I59" s="3">
        <f t="shared" si="3"/>
        <v>122.26381345278475</v>
      </c>
      <c r="J59" s="2">
        <f t="shared" si="4"/>
        <v>0.08150920896852316</v>
      </c>
      <c r="L59" s="1">
        <v>0.4</v>
      </c>
      <c r="M59" s="3">
        <f t="shared" si="8"/>
        <v>1174.4796441892204</v>
      </c>
      <c r="N59" s="3">
        <f t="shared" si="5"/>
        <v>125.78398346297183</v>
      </c>
      <c r="O59" s="2">
        <f t="shared" si="6"/>
        <v>0.08385598897531456</v>
      </c>
    </row>
    <row r="60" spans="1:15" ht="11.25">
      <c r="A60" s="1">
        <v>0.41</v>
      </c>
      <c r="B60" s="3">
        <f>($C$1+$C$2*A60^$C$3)*(1+$C$4*LN($C$12))*(1-E59^$C$5)</f>
        <v>1108.7133998556674</v>
      </c>
      <c r="C60" s="3">
        <f t="shared" si="0"/>
        <v>121.70908909205939</v>
      </c>
      <c r="D60" s="3">
        <f t="shared" si="1"/>
        <v>414.7090890920594</v>
      </c>
      <c r="E60" s="2">
        <f t="shared" si="2"/>
        <v>0.0811393927280396</v>
      </c>
      <c r="G60" s="1">
        <v>0.41</v>
      </c>
      <c r="H60" s="3">
        <f t="shared" si="7"/>
        <v>1141.672917184017</v>
      </c>
      <c r="I60" s="3">
        <f t="shared" si="3"/>
        <v>125.32722235487519</v>
      </c>
      <c r="J60" s="2">
        <f t="shared" si="4"/>
        <v>0.08355148156991678</v>
      </c>
      <c r="L60" s="1">
        <v>0.41</v>
      </c>
      <c r="M60" s="3">
        <f t="shared" si="8"/>
        <v>1174.4700216948645</v>
      </c>
      <c r="N60" s="3">
        <f t="shared" si="5"/>
        <v>128.92752673957187</v>
      </c>
      <c r="O60" s="2">
        <f t="shared" si="6"/>
        <v>0.08595168449304792</v>
      </c>
    </row>
    <row r="61" spans="1:15" ht="11.25">
      <c r="A61" s="1">
        <v>0.42</v>
      </c>
      <c r="B61" s="3">
        <f>($C$1+$C$2*A61^$C$3)*(1+$C$4*LN($C$12))*(1-E60^$C$5)</f>
        <v>1108.7926304254574</v>
      </c>
      <c r="C61" s="3">
        <f t="shared" si="0"/>
        <v>124.68651313651254</v>
      </c>
      <c r="D61" s="3">
        <f t="shared" si="1"/>
        <v>417.68651313651253</v>
      </c>
      <c r="E61" s="2">
        <f t="shared" si="2"/>
        <v>0.08312434209100836</v>
      </c>
      <c r="G61" s="1">
        <v>0.42</v>
      </c>
      <c r="H61" s="3">
        <f t="shared" si="7"/>
        <v>1141.6828637823216</v>
      </c>
      <c r="I61" s="3">
        <f t="shared" si="3"/>
        <v>128.38510239566017</v>
      </c>
      <c r="J61" s="2">
        <f t="shared" si="4"/>
        <v>0.08559006826377345</v>
      </c>
      <c r="L61" s="1">
        <v>0.42</v>
      </c>
      <c r="M61" s="3">
        <f t="shared" si="8"/>
        <v>1174.4068674781684</v>
      </c>
      <c r="N61" s="3">
        <f t="shared" si="5"/>
        <v>132.06499871237344</v>
      </c>
      <c r="O61" s="2">
        <f t="shared" si="6"/>
        <v>0.08804333247491562</v>
      </c>
    </row>
    <row r="62" spans="1:15" ht="11.25">
      <c r="A62" s="1">
        <v>0.43</v>
      </c>
      <c r="B62" s="3">
        <f>($C$1+$C$2*A62^$C$3)*(1+$C$4*LN($C$12))*(1-E61^$C$5)</f>
        <v>1108.8233835639069</v>
      </c>
      <c r="C62" s="3">
        <f t="shared" si="0"/>
        <v>127.65878024704209</v>
      </c>
      <c r="D62" s="3">
        <f t="shared" si="1"/>
        <v>420.6587802470421</v>
      </c>
      <c r="E62" s="2">
        <f t="shared" si="2"/>
        <v>0.08510585349802807</v>
      </c>
      <c r="G62" s="1">
        <v>0.43</v>
      </c>
      <c r="H62" s="3">
        <f t="shared" si="7"/>
        <v>1141.6429735821507</v>
      </c>
      <c r="I62" s="3">
        <f t="shared" si="3"/>
        <v>131.4372979912032</v>
      </c>
      <c r="J62" s="2">
        <f t="shared" si="4"/>
        <v>0.0876248653274688</v>
      </c>
      <c r="L62" s="1">
        <v>0.43</v>
      </c>
      <c r="M62" s="3">
        <f t="shared" si="8"/>
        <v>1174.2925474554354</v>
      </c>
      <c r="N62" s="3">
        <f t="shared" si="5"/>
        <v>135.1962417851668</v>
      </c>
      <c r="O62" s="2">
        <f t="shared" si="6"/>
        <v>0.09013082785677784</v>
      </c>
    </row>
    <row r="63" spans="1:15" ht="11.25">
      <c r="A63" s="1">
        <v>0.44</v>
      </c>
      <c r="B63" s="3">
        <f>($C$1+$C$2*A63^$C$3)*(1+$C$4*LN($C$12))*(1-E62^$C$5)</f>
        <v>1108.8077311732163</v>
      </c>
      <c r="C63" s="3">
        <f t="shared" si="0"/>
        <v>130.6257451226978</v>
      </c>
      <c r="D63" s="3">
        <f t="shared" si="1"/>
        <v>423.6257451226978</v>
      </c>
      <c r="E63" s="2">
        <f t="shared" si="2"/>
        <v>0.08708383008179854</v>
      </c>
      <c r="G63" s="1">
        <v>0.44</v>
      </c>
      <c r="H63" s="3">
        <f t="shared" si="7"/>
        <v>1141.5553941872693</v>
      </c>
      <c r="I63" s="3">
        <f t="shared" si="3"/>
        <v>134.48366183988327</v>
      </c>
      <c r="J63" s="2">
        <f t="shared" si="4"/>
        <v>0.08965577455992219</v>
      </c>
      <c r="L63" s="1">
        <v>0.44</v>
      </c>
      <c r="M63" s="3">
        <f t="shared" si="8"/>
        <v>1174.1292853007828</v>
      </c>
      <c r="N63" s="3">
        <f t="shared" si="5"/>
        <v>138.32110694296367</v>
      </c>
      <c r="O63" s="2">
        <f t="shared" si="6"/>
        <v>0.09221407129530909</v>
      </c>
    </row>
    <row r="64" spans="1:15" ht="11.25">
      <c r="A64" s="1">
        <v>0.45</v>
      </c>
      <c r="B64" s="3">
        <f>($C$1+$C$2*A64^$C$3)*(1+$C$4*LN($C$12))*(1-E63^$C$5)</f>
        <v>1108.747623361854</v>
      </c>
      <c r="C64" s="3">
        <f t="shared" si="0"/>
        <v>133.5872699778132</v>
      </c>
      <c r="D64" s="3">
        <f t="shared" si="1"/>
        <v>426.5872699778132</v>
      </c>
      <c r="E64" s="2">
        <f t="shared" si="2"/>
        <v>0.0890581799852088</v>
      </c>
      <c r="G64" s="1">
        <v>0.45</v>
      </c>
      <c r="H64" s="3">
        <f t="shared" si="7"/>
        <v>1141.4221470055036</v>
      </c>
      <c r="I64" s="3">
        <f t="shared" si="3"/>
        <v>137.52405443570973</v>
      </c>
      <c r="J64" s="2">
        <f t="shared" si="4"/>
        <v>0.09168270295713982</v>
      </c>
      <c r="L64" s="1">
        <v>0.45</v>
      </c>
      <c r="M64" s="3">
        <f t="shared" si="8"/>
        <v>1173.9191740568983</v>
      </c>
      <c r="N64" s="3">
        <f t="shared" si="5"/>
        <v>141.4394532466925</v>
      </c>
      <c r="O64" s="2">
        <f t="shared" si="6"/>
        <v>0.09429296883112832</v>
      </c>
    </row>
    <row r="65" spans="1:15" ht="11.25">
      <c r="A65" s="1">
        <v>0.46</v>
      </c>
      <c r="B65" s="3">
        <f>($C$1+$C$2*A65^$C$3)*(1+$C$4*LN($C$12))*(1-E64^$C$5)</f>
        <v>1108.644898179808</v>
      </c>
      <c r="C65" s="3">
        <f t="shared" si="0"/>
        <v>136.54322411054397</v>
      </c>
      <c r="D65" s="3">
        <f t="shared" si="1"/>
        <v>429.543224110544</v>
      </c>
      <c r="E65" s="2">
        <f t="shared" si="2"/>
        <v>0.09102881607369598</v>
      </c>
      <c r="G65" s="1">
        <v>0.46</v>
      </c>
      <c r="H65" s="3">
        <f t="shared" si="7"/>
        <v>1141.2451373242807</v>
      </c>
      <c r="I65" s="3">
        <f t="shared" si="3"/>
        <v>140.55834361983798</v>
      </c>
      <c r="J65" s="2">
        <f t="shared" si="4"/>
        <v>0.09370556241322531</v>
      </c>
      <c r="L65" s="1">
        <v>0.46</v>
      </c>
      <c r="M65" s="3">
        <f t="shared" si="8"/>
        <v>1173.6641865528275</v>
      </c>
      <c r="N65" s="3">
        <f t="shared" si="5"/>
        <v>144.55114736748692</v>
      </c>
      <c r="O65" s="2">
        <f t="shared" si="6"/>
        <v>0.09636743157832461</v>
      </c>
    </row>
    <row r="66" spans="1:15" ht="11.25">
      <c r="A66" s="1">
        <v>0.47</v>
      </c>
      <c r="B66" s="3">
        <f>($C$1+$C$2*A66^$C$3)*(1+$C$4*LN($C$12))*(1-E65^$C$5)</f>
        <v>1108.5012903743652</v>
      </c>
      <c r="C66" s="3">
        <f t="shared" si="0"/>
        <v>139.49348350454272</v>
      </c>
      <c r="D66" s="3">
        <f t="shared" si="1"/>
        <v>432.4934835045427</v>
      </c>
      <c r="E66" s="2">
        <f t="shared" si="2"/>
        <v>0.09299565566969514</v>
      </c>
      <c r="G66" s="1">
        <v>0.47</v>
      </c>
      <c r="H66" s="3">
        <f t="shared" si="7"/>
        <v>1141.0261633731486</v>
      </c>
      <c r="I66" s="3">
        <f t="shared" si="3"/>
        <v>143.58640416646716</v>
      </c>
      <c r="J66" s="2">
        <f t="shared" si="4"/>
        <v>0.09572426944431144</v>
      </c>
      <c r="L66" s="1">
        <v>0.47</v>
      </c>
      <c r="M66" s="3">
        <f t="shared" si="8"/>
        <v>1173.3661847750654</v>
      </c>
      <c r="N66" s="3">
        <f t="shared" si="5"/>
        <v>147.65606315661708</v>
      </c>
      <c r="O66" s="2">
        <f t="shared" si="6"/>
        <v>0.0984373754377447</v>
      </c>
    </row>
    <row r="67" spans="1:15" ht="11.25">
      <c r="A67" s="1">
        <v>0.48</v>
      </c>
      <c r="B67" s="3">
        <f>($C$1+$C$2*A67^$C$3)*(1+$C$4*LN($C$12))*(1-E66^$C$5)</f>
        <v>1108.3184392840253</v>
      </c>
      <c r="C67" s="3">
        <f t="shared" si="0"/>
        <v>142.4379304605284</v>
      </c>
      <c r="D67" s="3">
        <f t="shared" si="1"/>
        <v>435.4379304605284</v>
      </c>
      <c r="E67" s="2">
        <f t="shared" si="2"/>
        <v>0.09495862030701892</v>
      </c>
      <c r="G67" s="1">
        <v>0.48</v>
      </c>
      <c r="H67" s="3">
        <f t="shared" si="7"/>
        <v>1140.766924494881</v>
      </c>
      <c r="I67" s="3">
        <f t="shared" si="3"/>
        <v>146.6081173997614</v>
      </c>
      <c r="J67" s="2">
        <f t="shared" si="4"/>
        <v>0.09773874493317426</v>
      </c>
      <c r="L67" s="1">
        <v>0.48</v>
      </c>
      <c r="M67" s="3">
        <f t="shared" si="8"/>
        <v>1173.0269283175426</v>
      </c>
      <c r="N67" s="3">
        <f t="shared" si="5"/>
        <v>150.75408124758573</v>
      </c>
      <c r="O67" s="2">
        <f t="shared" si="6"/>
        <v>0.10050272083172385</v>
      </c>
    </row>
    <row r="68" spans="1:15" ht="11.25">
      <c r="A68" s="1">
        <v>0.49</v>
      </c>
      <c r="B68" s="3">
        <f>($C$1+$C$2*A68^$C$3)*(1+$C$4*LN($C$12))*(1-E67^$C$5)</f>
        <v>1108.0978959718752</v>
      </c>
      <c r="C68" s="3">
        <f t="shared" si="0"/>
        <v>145.37645325488938</v>
      </c>
      <c r="D68" s="3">
        <f t="shared" si="1"/>
        <v>438.3764532548894</v>
      </c>
      <c r="E68" s="2">
        <f t="shared" si="2"/>
        <v>0.09691763550325959</v>
      </c>
      <c r="G68" s="1">
        <v>0.49</v>
      </c>
      <c r="H68" s="3">
        <f t="shared" si="7"/>
        <v>1140.469028529913</v>
      </c>
      <c r="I68" s="3">
        <f t="shared" si="3"/>
        <v>149.62337083883074</v>
      </c>
      <c r="J68" s="2">
        <f t="shared" si="4"/>
        <v>0.09974891389255383</v>
      </c>
      <c r="L68" s="1">
        <v>0.49</v>
      </c>
      <c r="M68" s="3">
        <f t="shared" si="8"/>
        <v>1172.6480820187044</v>
      </c>
      <c r="N68" s="3">
        <f t="shared" si="5"/>
        <v>153.84508868732183</v>
      </c>
      <c r="O68" s="2">
        <f t="shared" si="6"/>
        <v>0.10256339245821455</v>
      </c>
    </row>
    <row r="69" spans="1:15" ht="11.25">
      <c r="A69" s="1">
        <v>0.5</v>
      </c>
      <c r="B69" s="3">
        <f>($C$1+$C$2*A69^$C$3)*(1+$C$4*LN($C$12))*(1-E68^$C$5)</f>
        <v>1107.8411296859933</v>
      </c>
      <c r="C69" s="3">
        <f t="shared" si="0"/>
        <v>148.30894582279004</v>
      </c>
      <c r="D69" s="3">
        <f t="shared" si="1"/>
        <v>441.30894582279006</v>
      </c>
      <c r="E69" s="2">
        <f t="shared" si="2"/>
        <v>0.09887263054852671</v>
      </c>
      <c r="G69" s="1">
        <v>0.5</v>
      </c>
      <c r="H69" s="3">
        <f t="shared" si="7"/>
        <v>1140.133998504655</v>
      </c>
      <c r="I69" s="3">
        <f t="shared" si="3"/>
        <v>152.63205786814873</v>
      </c>
      <c r="J69" s="2">
        <f t="shared" si="4"/>
        <v>0.10175470524543251</v>
      </c>
      <c r="L69" s="1">
        <v>0.5</v>
      </c>
      <c r="M69" s="3">
        <f t="shared" si="8"/>
        <v>1172.2312228792075</v>
      </c>
      <c r="N69" s="3">
        <f t="shared" si="5"/>
        <v>156.9289785937556</v>
      </c>
      <c r="O69" s="2">
        <f t="shared" si="6"/>
        <v>0.10461931906250371</v>
      </c>
    </row>
    <row r="70" spans="1:15" ht="11.25">
      <c r="A70" s="1">
        <v>0.51</v>
      </c>
      <c r="B70" s="3">
        <f>($C$1+$C$2*A70^$C$3)*(1+$C$4*LN($C$12))*(1-E69^$C$5)</f>
        <v>1107.5495337228085</v>
      </c>
      <c r="C70" s="3">
        <f t="shared" si="0"/>
        <v>151.23530746353524</v>
      </c>
      <c r="D70" s="3">
        <f t="shared" si="1"/>
        <v>444.23530746353526</v>
      </c>
      <c r="E70" s="2">
        <f t="shared" si="2"/>
        <v>0.1008235383090235</v>
      </c>
      <c r="G70" s="1">
        <v>0.51</v>
      </c>
      <c r="H70" s="3">
        <f t="shared" si="7"/>
        <v>1139.7632787021864</v>
      </c>
      <c r="I70" s="3">
        <f t="shared" si="3"/>
        <v>155.63407743108002</v>
      </c>
      <c r="J70" s="2">
        <f t="shared" si="4"/>
        <v>0.10375605162072</v>
      </c>
      <c r="L70" s="1">
        <v>0.51</v>
      </c>
      <c r="M70" s="3">
        <f t="shared" si="8"/>
        <v>1171.7778463413272</v>
      </c>
      <c r="N70" s="3">
        <f t="shared" si="5"/>
        <v>160.00564983736606</v>
      </c>
      <c r="O70" s="2">
        <f t="shared" si="6"/>
        <v>0.1066704332249107</v>
      </c>
    </row>
    <row r="71" spans="1:15" ht="11.25">
      <c r="A71" s="1">
        <v>0.52</v>
      </c>
      <c r="B71" s="3">
        <f>($C$1+$C$2*A71^$C$3)*(1+$C$4*LN($C$12))*(1-E70^$C$5)</f>
        <v>1107.2244307594444</v>
      </c>
      <c r="C71" s="3">
        <f t="shared" si="0"/>
        <v>154.155442566196</v>
      </c>
      <c r="D71" s="3">
        <f t="shared" si="1"/>
        <v>447.15544256619603</v>
      </c>
      <c r="E71" s="2">
        <f t="shared" si="2"/>
        <v>0.10277029504413068</v>
      </c>
      <c r="G71" s="1">
        <v>0.52</v>
      </c>
      <c r="H71" s="3">
        <f t="shared" si="7"/>
        <v>1139.3582401836068</v>
      </c>
      <c r="I71" s="3">
        <f t="shared" si="3"/>
        <v>158.6293337444478</v>
      </c>
      <c r="J71" s="2">
        <f t="shared" si="4"/>
        <v>0.10575288916296517</v>
      </c>
      <c r="L71" s="1">
        <v>0.52</v>
      </c>
      <c r="M71" s="3">
        <f t="shared" si="8"/>
        <v>1171.2893720006011</v>
      </c>
      <c r="N71" s="3">
        <f t="shared" si="5"/>
        <v>163.0750067445568</v>
      </c>
      <c r="O71" s="2">
        <f t="shared" si="6"/>
        <v>0.10871667116303786</v>
      </c>
    </row>
    <row r="72" spans="1:15" ht="11.25">
      <c r="A72" s="1">
        <v>0.53</v>
      </c>
      <c r="B72" s="3">
        <f>($C$1+$C$2*A72^$C$3)*(1+$C$4*LN($C$12))*(1-E71^$C$5)</f>
        <v>1106.8670777126295</v>
      </c>
      <c r="C72" s="3">
        <f t="shared" si="0"/>
        <v>157.069260353715</v>
      </c>
      <c r="D72" s="3">
        <f t="shared" si="1"/>
        <v>450.069260353715</v>
      </c>
      <c r="E72" s="2">
        <f t="shared" si="2"/>
        <v>0.10471284023580998</v>
      </c>
      <c r="G72" s="1">
        <v>0.53</v>
      </c>
      <c r="H72" s="3">
        <f t="shared" si="7"/>
        <v>1138.9201858195813</v>
      </c>
      <c r="I72" s="3">
        <f t="shared" si="3"/>
        <v>161.61773603229477</v>
      </c>
      <c r="J72" s="2">
        <f t="shared" si="4"/>
        <v>0.10774515735486317</v>
      </c>
      <c r="L72" s="1">
        <v>0.53</v>
      </c>
      <c r="M72" s="3">
        <f t="shared" si="8"/>
        <v>1170.7671488112228</v>
      </c>
      <c r="N72" s="3">
        <f t="shared" si="5"/>
        <v>166.1369588209483</v>
      </c>
      <c r="O72" s="2">
        <f t="shared" si="6"/>
        <v>0.11075797254729886</v>
      </c>
    </row>
    <row r="73" spans="1:15" ht="11.25">
      <c r="A73" s="1">
        <v>0.54</v>
      </c>
      <c r="B73" s="3">
        <f>($C$1+$C$2*A73^$C$3)*(1+$C$4*LN($C$12))*(1-E72^$C$5)</f>
        <v>1106.4786701745434</v>
      </c>
      <c r="C73" s="3">
        <f t="shared" si="0"/>
        <v>159.9766746439013</v>
      </c>
      <c r="D73" s="3">
        <f t="shared" si="1"/>
        <v>452.97667464390133</v>
      </c>
      <c r="E73" s="2">
        <f t="shared" si="2"/>
        <v>0.10665111642926756</v>
      </c>
      <c r="G73" s="1">
        <v>0.54</v>
      </c>
      <c r="H73" s="3">
        <f t="shared" si="7"/>
        <v>1138.4503548841767</v>
      </c>
      <c r="I73" s="3">
        <f t="shared" si="3"/>
        <v>164.59919827718886</v>
      </c>
      <c r="J73" s="2">
        <f t="shared" si="4"/>
        <v>0.10973279885145924</v>
      </c>
      <c r="L73" s="1">
        <v>0.54</v>
      </c>
      <c r="M73" s="3">
        <f t="shared" si="8"/>
        <v>1170.2124598389933</v>
      </c>
      <c r="N73" s="3">
        <f t="shared" si="5"/>
        <v>169.1914204928784</v>
      </c>
      <c r="O73" s="2">
        <f t="shared" si="6"/>
        <v>0.11279428032858557</v>
      </c>
    </row>
    <row r="74" spans="1:15" ht="11.25">
      <c r="A74" s="1">
        <v>0.55</v>
      </c>
      <c r="B74" s="3">
        <f>($C$1+$C$2*A74^$C$3)*(1+$C$4*LN($C$12))*(1-E73^$C$5)</f>
        <v>1106.0603464697579</v>
      </c>
      <c r="C74" s="3">
        <f t="shared" si="0"/>
        <v>162.87760362588838</v>
      </c>
      <c r="D74" s="3">
        <f t="shared" si="1"/>
        <v>455.87760362588836</v>
      </c>
      <c r="E74" s="2">
        <f t="shared" si="2"/>
        <v>0.10858506908392557</v>
      </c>
      <c r="G74" s="1">
        <v>0.55</v>
      </c>
      <c r="H74" s="3">
        <f t="shared" si="7"/>
        <v>1137.9499272566409</v>
      </c>
      <c r="I74" s="3">
        <f t="shared" si="3"/>
        <v>167.5736389875934</v>
      </c>
      <c r="J74" s="2">
        <f t="shared" si="4"/>
        <v>0.11171575932506228</v>
      </c>
      <c r="L74" s="1">
        <v>0.55</v>
      </c>
      <c r="M74" s="3">
        <f t="shared" si="8"/>
        <v>1169.62652660901</v>
      </c>
      <c r="N74" s="3">
        <f t="shared" si="5"/>
        <v>172.2383108655779</v>
      </c>
      <c r="O74" s="2">
        <f t="shared" si="6"/>
        <v>0.11482554057705192</v>
      </c>
    </row>
    <row r="75" spans="1:15" ht="11.25">
      <c r="A75" s="1">
        <v>0.56</v>
      </c>
      <c r="B75" s="3">
        <f>($C$1+$C$2*A75^$C$3)*(1+$C$4*LN($C$12))*(1-E74^$C$5)</f>
        <v>1105.6131913720972</v>
      </c>
      <c r="C75" s="3">
        <f t="shared" si="0"/>
        <v>165.7719696507746</v>
      </c>
      <c r="D75" s="3">
        <f t="shared" si="1"/>
        <v>458.7719696507746</v>
      </c>
      <c r="E75" s="2">
        <f t="shared" si="2"/>
        <v>0.11051464643384974</v>
      </c>
      <c r="G75" s="1">
        <v>0.56</v>
      </c>
      <c r="H75" s="3">
        <f t="shared" si="7"/>
        <v>1137.4200272712883</v>
      </c>
      <c r="I75" s="3">
        <f t="shared" si="3"/>
        <v>170.54098097997584</v>
      </c>
      <c r="J75" s="2">
        <f t="shared" si="4"/>
        <v>0.11369398731998391</v>
      </c>
      <c r="L75" s="1">
        <v>0.56</v>
      </c>
      <c r="M75" s="3">
        <f t="shared" si="8"/>
        <v>1169.0105130895756</v>
      </c>
      <c r="N75" s="3">
        <f t="shared" si="5"/>
        <v>175.27755349664713</v>
      </c>
      <c r="O75" s="2">
        <f t="shared" si="6"/>
        <v>0.11685170233109807</v>
      </c>
    </row>
    <row r="76" spans="1:15" ht="11.25">
      <c r="A76" s="1">
        <v>0.57</v>
      </c>
      <c r="B76" s="3">
        <f>($C$1+$C$2*A76^$C$3)*(1+$C$4*LN($C$12))*(1-E75^$C$5)</f>
        <v>1105.1382395156404</v>
      </c>
      <c r="C76" s="3">
        <f t="shared" si="0"/>
        <v>168.65969903529538</v>
      </c>
      <c r="D76" s="3">
        <f t="shared" si="1"/>
        <v>461.6596990352954</v>
      </c>
      <c r="E76" s="2">
        <f t="shared" si="2"/>
        <v>0.11243979935686359</v>
      </c>
      <c r="G76" s="1">
        <v>0.57</v>
      </c>
      <c r="H76" s="3">
        <f t="shared" si="7"/>
        <v>1136.8617272508816</v>
      </c>
      <c r="I76" s="3">
        <f t="shared" si="3"/>
        <v>173.50115117446</v>
      </c>
      <c r="J76" s="2">
        <f t="shared" si="4"/>
        <v>0.11566743411630667</v>
      </c>
      <c r="L76" s="1">
        <v>0.57</v>
      </c>
      <c r="M76" s="3">
        <f t="shared" si="8"/>
        <v>1168.3655293489014</v>
      </c>
      <c r="N76" s="3">
        <f t="shared" si="5"/>
        <v>178.3090761835958</v>
      </c>
      <c r="O76" s="2">
        <f t="shared" si="6"/>
        <v>0.11887271745573055</v>
      </c>
    </row>
    <row r="77" spans="1:15" ht="11.25">
      <c r="A77" s="1">
        <v>0.58</v>
      </c>
      <c r="B77" s="3">
        <f>($C$1+$C$2*A77^$C$3)*(1+$C$4*LN($C$12))*(1-E76^$C$5)</f>
        <v>1104.6364785300925</v>
      </c>
      <c r="C77" s="3">
        <f t="shared" si="0"/>
        <v>171.54072187748932</v>
      </c>
      <c r="D77" s="3">
        <f t="shared" si="1"/>
        <v>464.5407218774893</v>
      </c>
      <c r="E77" s="2">
        <f t="shared" si="2"/>
        <v>0.11436048125165954</v>
      </c>
      <c r="G77" s="1">
        <v>0.58</v>
      </c>
      <c r="H77" s="3">
        <f t="shared" si="7"/>
        <v>1136.2760507547666</v>
      </c>
      <c r="I77" s="3">
        <f t="shared" si="3"/>
        <v>176.45408040294535</v>
      </c>
      <c r="J77" s="2">
        <f t="shared" si="4"/>
        <v>0.11763605360196357</v>
      </c>
      <c r="L77" s="1">
        <v>0.58</v>
      </c>
      <c r="M77" s="3">
        <f t="shared" si="8"/>
        <v>1167.6926349168923</v>
      </c>
      <c r="N77" s="3">
        <f t="shared" si="5"/>
        <v>181.33281076432831</v>
      </c>
      <c r="O77" s="2">
        <f t="shared" si="6"/>
        <v>0.12088854050955221</v>
      </c>
    </row>
    <row r="78" spans="1:15" ht="11.25">
      <c r="A78" s="1">
        <v>0.59</v>
      </c>
      <c r="B78" s="3">
        <f>($C$1+$C$2*A78^$C$3)*(1+$C$4*LN($C$12))*(1-E77^$C$5)</f>
        <v>1104.1088519272853</v>
      </c>
      <c r="C78" s="3">
        <f t="shared" si="0"/>
        <v>174.41497188341842</v>
      </c>
      <c r="D78" s="3">
        <f t="shared" si="1"/>
        <v>467.4149718834184</v>
      </c>
      <c r="E78" s="2">
        <f t="shared" si="2"/>
        <v>0.11627664792227893</v>
      </c>
      <c r="G78" s="1">
        <v>0.59</v>
      </c>
      <c r="H78" s="3">
        <f t="shared" si="7"/>
        <v>1135.6639755694478</v>
      </c>
      <c r="I78" s="3">
        <f t="shared" si="3"/>
        <v>179.39970322871878</v>
      </c>
      <c r="J78" s="2">
        <f t="shared" si="4"/>
        <v>0.11959980215247916</v>
      </c>
      <c r="L78" s="1">
        <v>0.59</v>
      </c>
      <c r="M78" s="3">
        <f t="shared" si="8"/>
        <v>1166.9928418806392</v>
      </c>
      <c r="N78" s="3">
        <f t="shared" si="5"/>
        <v>184.3486929295691</v>
      </c>
      <c r="O78" s="2">
        <f t="shared" si="6"/>
        <v>0.12289912861971274</v>
      </c>
    </row>
    <row r="79" spans="1:15" ht="11.25">
      <c r="A79" s="1">
        <v>0.6</v>
      </c>
      <c r="B79" s="3">
        <f>($C$1+$C$2*A79^$C$3)*(1+$C$4*LN($C$12))*(1-E78^$C$5)</f>
        <v>1103.5562617625658</v>
      </c>
      <c r="C79" s="3">
        <f t="shared" si="0"/>
        <v>177.28238620409581</v>
      </c>
      <c r="D79" s="3">
        <f t="shared" si="1"/>
        <v>470.2823862040958</v>
      </c>
      <c r="E79" s="2">
        <f t="shared" si="2"/>
        <v>0.1181882574693972</v>
      </c>
      <c r="G79" s="1">
        <v>0.6</v>
      </c>
      <c r="H79" s="3">
        <f t="shared" si="7"/>
        <v>1135.026436466171</v>
      </c>
      <c r="I79" s="3">
        <f t="shared" si="3"/>
        <v>182.33795777668072</v>
      </c>
      <c r="J79" s="2">
        <f t="shared" si="4"/>
        <v>0.12155863851778713</v>
      </c>
      <c r="L79" s="1">
        <v>0.6</v>
      </c>
      <c r="M79" s="3">
        <f t="shared" si="8"/>
        <v>1166.2671177389818</v>
      </c>
      <c r="N79" s="3">
        <f t="shared" si="5"/>
        <v>187.35666204631144</v>
      </c>
      <c r="O79" s="2">
        <f t="shared" si="6"/>
        <v>0.12490444136420763</v>
      </c>
    </row>
    <row r="80" spans="1:15" ht="11.25">
      <c r="A80" s="1">
        <v>0.61</v>
      </c>
      <c r="B80" s="3">
        <f>($C$1+$C$2*A80^$C$3)*(1+$C$4*LN($C$12))*(1-E79^$C$5)</f>
        <v>1102.9795710921894</v>
      </c>
      <c r="C80" s="3">
        <f t="shared" si="0"/>
        <v>180.1429052818503</v>
      </c>
      <c r="D80" s="3">
        <f t="shared" si="1"/>
        <v>473.1429052818503</v>
      </c>
      <c r="E80" s="2">
        <f t="shared" si="2"/>
        <v>0.1200952701879002</v>
      </c>
      <c r="G80" s="1">
        <v>0.61</v>
      </c>
      <c r="H80" s="3">
        <f t="shared" si="7"/>
        <v>1134.3643277473618</v>
      </c>
      <c r="I80" s="3">
        <f t="shared" si="3"/>
        <v>185.26878557338483</v>
      </c>
      <c r="J80" s="2">
        <f t="shared" si="4"/>
        <v>0.12351252371558989</v>
      </c>
      <c r="L80" s="1">
        <v>0.61</v>
      </c>
      <c r="M80" s="3">
        <f t="shared" si="8"/>
        <v>1165.5163880387427</v>
      </c>
      <c r="N80" s="3">
        <f t="shared" si="5"/>
        <v>190.35666099146513</v>
      </c>
      <c r="O80" s="2">
        <f t="shared" si="6"/>
        <v>0.12690444066097673</v>
      </c>
    </row>
    <row r="81" spans="1:15" ht="11.25">
      <c r="A81" s="1">
        <v>0.62</v>
      </c>
      <c r="B81" s="3">
        <f>($C$1+$C$2*A81^$C$3)*(1+$C$4*LN($C$12))*(1-E80^$C$5)</f>
        <v>1102.3796062455358</v>
      </c>
      <c r="C81" s="3">
        <f t="shared" si="0"/>
        <v>182.99647270542854</v>
      </c>
      <c r="D81" s="3">
        <f t="shared" si="1"/>
        <v>475.9964727054286</v>
      </c>
      <c r="E81" s="2">
        <f t="shared" si="2"/>
        <v>0.12199764847028571</v>
      </c>
      <c r="G81" s="1">
        <v>0.62</v>
      </c>
      <c r="H81" s="3">
        <f t="shared" si="7"/>
        <v>1133.6785056013807</v>
      </c>
      <c r="I81" s="3">
        <f t="shared" si="3"/>
        <v>188.19213139616647</v>
      </c>
      <c r="J81" s="2">
        <f t="shared" si="4"/>
        <v>0.12546142093077764</v>
      </c>
      <c r="L81" s="1">
        <v>0.62</v>
      </c>
      <c r="M81" s="3">
        <f t="shared" si="8"/>
        <v>1164.7415388127285</v>
      </c>
      <c r="N81" s="3">
        <f t="shared" si="5"/>
        <v>193.34863599494813</v>
      </c>
      <c r="O81" s="2">
        <f t="shared" si="6"/>
        <v>0.12889909066329877</v>
      </c>
    </row>
    <row r="82" spans="1:15" ht="11.25">
      <c r="A82" s="1">
        <v>0.63</v>
      </c>
      <c r="B82" s="3">
        <f>($C$1+$C$2*A82^$C$3)*(1+$C$4*LN($C$12))*(1-E81^$C$5)</f>
        <v>1101.7571589289619</v>
      </c>
      <c r="C82" s="3">
        <f t="shared" si="0"/>
        <v>185.84303507320013</v>
      </c>
      <c r="D82" s="3">
        <f t="shared" si="1"/>
        <v>478.8430350732001</v>
      </c>
      <c r="E82" s="2">
        <f t="shared" si="2"/>
        <v>0.12389535671546673</v>
      </c>
      <c r="G82" s="1">
        <v>0.63</v>
      </c>
      <c r="H82" s="3">
        <f t="shared" si="7"/>
        <v>1132.9697902829928</v>
      </c>
      <c r="I82" s="3">
        <f t="shared" si="3"/>
        <v>191.10794313070073</v>
      </c>
      <c r="J82" s="2">
        <f t="shared" si="4"/>
        <v>0.12740529542046716</v>
      </c>
      <c r="L82" s="1">
        <v>0.63</v>
      </c>
      <c r="M82" s="3">
        <f t="shared" si="8"/>
        <v>1163.9434188374835</v>
      </c>
      <c r="N82" s="3">
        <f t="shared" si="5"/>
        <v>196.33253649153914</v>
      </c>
      <c r="O82" s="2">
        <f t="shared" si="6"/>
        <v>0.1308883576610261</v>
      </c>
    </row>
    <row r="83" spans="1:15" ht="11.25">
      <c r="A83" s="1">
        <v>0.64</v>
      </c>
      <c r="B83" s="3">
        <f>($C$1+$C$2*A83^$C$3)*(1+$C$4*LN($C$12))*(1-E82^$C$5)</f>
        <v>1101.1129881763104</v>
      </c>
      <c r="C83" s="3">
        <f t="shared" si="0"/>
        <v>188.6825418638839</v>
      </c>
      <c r="D83" s="3">
        <f t="shared" si="1"/>
        <v>481.6825418638839</v>
      </c>
      <c r="E83" s="2">
        <f t="shared" si="2"/>
        <v>0.12578836124258927</v>
      </c>
      <c r="G83" s="1">
        <v>0.64</v>
      </c>
      <c r="H83" s="3">
        <f t="shared" si="7"/>
        <v>1132.2389681350887</v>
      </c>
      <c r="I83" s="3">
        <f t="shared" si="3"/>
        <v>194.01617163638662</v>
      </c>
      <c r="J83" s="2">
        <f t="shared" si="4"/>
        <v>0.12934411442425775</v>
      </c>
      <c r="L83" s="1">
        <v>0.64</v>
      </c>
      <c r="M83" s="3">
        <f t="shared" si="8"/>
        <v>1163.12284172686</v>
      </c>
      <c r="N83" s="3">
        <f t="shared" si="5"/>
        <v>199.30831498086712</v>
      </c>
      <c r="O83" s="2">
        <f t="shared" si="6"/>
        <v>0.13287220998724475</v>
      </c>
    </row>
    <row r="84" spans="1:15" ht="11.25">
      <c r="A84" s="1">
        <v>0.65</v>
      </c>
      <c r="B84" s="3">
        <f>($C$1+$C$2*A84^$C$3)*(1+$C$4*LN($C$12))*(1-E83^$C$5)</f>
        <v>1100.4478221595623</v>
      </c>
      <c r="C84" s="3">
        <f aca="true" t="shared" si="9" ref="C84:C99">$C$14/($C$15*$C$16)*(B84*1000000)*A84</f>
        <v>191.51494531426877</v>
      </c>
      <c r="D84" s="3">
        <f aca="true" t="shared" si="10" ref="D84:D147">$C$7+C84</f>
        <v>484.51494531426874</v>
      </c>
      <c r="E84" s="2">
        <f aca="true" t="shared" si="11" ref="E84:E147">(D84-$C$7)/($C$8-$C$7)</f>
        <v>0.1276766302095125</v>
      </c>
      <c r="G84" s="1">
        <v>0.65</v>
      </c>
      <c r="H84" s="3">
        <f t="shared" si="7"/>
        <v>1131.4867934656068</v>
      </c>
      <c r="I84" s="3">
        <f aca="true" t="shared" si="12" ref="I84:I99">$C$14/($C$15*$C$16)*(H84*1000000)*G84</f>
        <v>196.91677061900938</v>
      </c>
      <c r="J84" s="2">
        <f aca="true" t="shared" si="13" ref="J84:J147">((I84+$C$7)-$C$7)/($C$8-$C$7)</f>
        <v>0.13127784707933962</v>
      </c>
      <c r="L84" s="1">
        <v>0.65</v>
      </c>
      <c r="M84" s="3">
        <f t="shared" si="8"/>
        <v>1162.2805878758093</v>
      </c>
      <c r="N84" s="3">
        <f aca="true" t="shared" si="14" ref="N84:N99">$C$14/($C$15*$C$16)*(M84*1000000)*L84</f>
        <v>202.2759268949656</v>
      </c>
      <c r="O84" s="2">
        <f aca="true" t="shared" si="15" ref="O84:O147">((N84+$C$7)-$C$7)/($C$8-$C$7)</f>
        <v>0.13485061792997707</v>
      </c>
    </row>
    <row r="85" spans="1:15" ht="11.25">
      <c r="A85" s="1">
        <v>0.66</v>
      </c>
      <c r="B85" s="3">
        <f>($C$1+$C$2*A85^$C$3)*(1+$C$4*LN($C$12))*(1-E84^$C$5)</f>
        <v>1099.7623598717178</v>
      </c>
      <c r="C85" s="3">
        <f t="shared" si="9"/>
        <v>194.3402003034434</v>
      </c>
      <c r="D85" s="3">
        <f t="shared" si="10"/>
        <v>487.3402003034434</v>
      </c>
      <c r="E85" s="2">
        <f t="shared" si="11"/>
        <v>0.12956013353562892</v>
      </c>
      <c r="G85" s="1">
        <v>0.66</v>
      </c>
      <c r="H85" s="3">
        <f aca="true" t="shared" si="16" ref="H85:H148">($C$1+$C$2*G85^$C$3)*(1+$C$4*LN($I$12))*(1-J84^$C$5)</f>
        <v>1130.7139902921688</v>
      </c>
      <c r="I85" s="3">
        <f t="shared" si="12"/>
        <v>199.8096965101787</v>
      </c>
      <c r="J85" s="2">
        <f t="shared" si="13"/>
        <v>0.13320646434011912</v>
      </c>
      <c r="L85" s="1">
        <v>0.66</v>
      </c>
      <c r="M85" s="3">
        <f aca="true" t="shared" si="17" ref="M85:M148">($C$1+$C$2*L85^$C$3)*(1+$C$4*LN($N$12))*(1-O84^$C$5)</f>
        <v>1161.4174062673392</v>
      </c>
      <c r="N85" s="3">
        <f t="shared" si="14"/>
        <v>205.23533047287455</v>
      </c>
      <c r="O85" s="2">
        <f t="shared" si="15"/>
        <v>0.13682355364858306</v>
      </c>
    </row>
    <row r="86" spans="1:15" ht="11.25">
      <c r="A86" s="1">
        <v>0.67</v>
      </c>
      <c r="B86" s="3">
        <f>($C$1+$C$2*A86^$C$3)*(1+$C$4*LN($C$12))*(1-E85^$C$5)</f>
        <v>1099.0572726927937</v>
      </c>
      <c r="C86" s="3">
        <f t="shared" si="9"/>
        <v>197.15826424309338</v>
      </c>
      <c r="D86" s="3">
        <f t="shared" si="10"/>
        <v>490.1582642430934</v>
      </c>
      <c r="E86" s="2">
        <f t="shared" si="11"/>
        <v>0.13143884282872895</v>
      </c>
      <c r="G86" s="1">
        <v>0.67</v>
      </c>
      <c r="H86" s="3">
        <f t="shared" si="16"/>
        <v>1129.9212539656812</v>
      </c>
      <c r="I86" s="3">
        <f t="shared" si="12"/>
        <v>202.69490835308122</v>
      </c>
      <c r="J86" s="2">
        <f t="shared" si="13"/>
        <v>0.13512993890205416</v>
      </c>
      <c r="L86" s="1">
        <v>0.67</v>
      </c>
      <c r="M86" s="3">
        <f t="shared" si="17"/>
        <v>1160.534016154266</v>
      </c>
      <c r="N86" s="3">
        <f t="shared" si="14"/>
        <v>208.18648664180884</v>
      </c>
      <c r="O86" s="2">
        <f t="shared" si="15"/>
        <v>0.13879099109453924</v>
      </c>
    </row>
    <row r="87" spans="1:15" ht="11.25">
      <c r="A87" s="1">
        <v>0.68</v>
      </c>
      <c r="B87" s="3">
        <f>($C$1+$C$2*A87^$C$3)*(1+$C$4*LN($C$12))*(1-E86^$C$5)</f>
        <v>1098.3332058487356</v>
      </c>
      <c r="C87" s="3">
        <f t="shared" si="9"/>
        <v>199.9690969734586</v>
      </c>
      <c r="D87" s="3">
        <f t="shared" si="10"/>
        <v>492.9690969734586</v>
      </c>
      <c r="E87" s="2">
        <f t="shared" si="11"/>
        <v>0.13331273131563906</v>
      </c>
      <c r="G87" s="1">
        <v>0.68</v>
      </c>
      <c r="H87" s="3">
        <f t="shared" si="16"/>
        <v>1129.1092526830523</v>
      </c>
      <c r="I87" s="3">
        <f t="shared" si="12"/>
        <v>205.57236769412802</v>
      </c>
      <c r="J87" s="2">
        <f t="shared" si="13"/>
        <v>0.1370482451294187</v>
      </c>
      <c r="L87" s="1">
        <v>0.68</v>
      </c>
      <c r="M87" s="3">
        <f t="shared" si="17"/>
        <v>1159.6311086262476</v>
      </c>
      <c r="N87" s="3">
        <f t="shared" si="14"/>
        <v>211.1293589044578</v>
      </c>
      <c r="O87" s="2">
        <f t="shared" si="15"/>
        <v>0.1407529059363052</v>
      </c>
    </row>
    <row r="88" spans="1:15" ht="11.25">
      <c r="A88" s="1">
        <v>0.69</v>
      </c>
      <c r="B88" s="3">
        <f>($C$1+$C$2*A88^$C$3)*(1+$C$4*LN($C$12))*(1-E87^$C$5)</f>
        <v>1097.5907797720904</v>
      </c>
      <c r="C88" s="3">
        <f t="shared" si="9"/>
        <v>202.7726606645789</v>
      </c>
      <c r="D88" s="3">
        <f t="shared" si="10"/>
        <v>495.7726606645789</v>
      </c>
      <c r="E88" s="2">
        <f t="shared" si="11"/>
        <v>0.13518177377638593</v>
      </c>
      <c r="G88" s="1">
        <v>0.69</v>
      </c>
      <c r="H88" s="3">
        <f t="shared" si="16"/>
        <v>1128.278628898175</v>
      </c>
      <c r="I88" s="3">
        <f t="shared" si="12"/>
        <v>208.44203848010812</v>
      </c>
      <c r="J88" s="2">
        <f t="shared" si="13"/>
        <v>0.13896135898673875</v>
      </c>
      <c r="L88" s="1">
        <v>0.69</v>
      </c>
      <c r="M88" s="3">
        <f t="shared" si="17"/>
        <v>1158.7093480715612</v>
      </c>
      <c r="N88" s="3">
        <f t="shared" si="14"/>
        <v>214.06391323201285</v>
      </c>
      <c r="O88" s="2">
        <f t="shared" si="15"/>
        <v>0.14270927548800857</v>
      </c>
    </row>
    <row r="89" spans="1:15" ht="11.25">
      <c r="A89" s="1">
        <v>0.7</v>
      </c>
      <c r="B89" s="3">
        <f>($C$1+$C$2*A89^$C$3)*(1+$C$4*LN($C$12))*(1-E88^$C$5)</f>
        <v>1096.830591372436</v>
      </c>
      <c r="C89" s="3">
        <f t="shared" si="9"/>
        <v>205.56891972248465</v>
      </c>
      <c r="D89" s="3">
        <f t="shared" si="10"/>
        <v>498.5689197224847</v>
      </c>
      <c r="E89" s="2">
        <f t="shared" si="11"/>
        <v>0.13704594648165647</v>
      </c>
      <c r="G89" s="1">
        <v>0.7</v>
      </c>
      <c r="H89" s="3">
        <f t="shared" si="16"/>
        <v>1127.430000639443</v>
      </c>
      <c r="I89" s="3">
        <f t="shared" si="12"/>
        <v>211.30388696049172</v>
      </c>
      <c r="J89" s="2">
        <f t="shared" si="13"/>
        <v>0.14086925797366112</v>
      </c>
      <c r="L89" s="1">
        <v>0.7</v>
      </c>
      <c r="M89" s="3">
        <f t="shared" si="17"/>
        <v>1157.769373542177</v>
      </c>
      <c r="N89" s="3">
        <f t="shared" si="14"/>
        <v>216.99011796255434</v>
      </c>
      <c r="O89" s="2">
        <f t="shared" si="15"/>
        <v>0.14466007864170288</v>
      </c>
    </row>
    <row r="90" spans="1:15" ht="11.25">
      <c r="A90" s="1">
        <v>0.71</v>
      </c>
      <c r="B90" s="3">
        <f>($C$1+$C$2*A90^$C$3)*(1+$C$4*LN($C$12))*(1-E89^$C$5)</f>
        <v>1096.053215223803</v>
      </c>
      <c r="C90" s="3">
        <f t="shared" si="9"/>
        <v>208.35784070001682</v>
      </c>
      <c r="D90" s="3">
        <f t="shared" si="10"/>
        <v>501.3578407000168</v>
      </c>
      <c r="E90" s="2">
        <f t="shared" si="11"/>
        <v>0.13890522713334455</v>
      </c>
      <c r="G90" s="1">
        <v>0.71</v>
      </c>
      <c r="H90" s="3">
        <f t="shared" si="16"/>
        <v>1126.5639627412986</v>
      </c>
      <c r="I90" s="3">
        <f t="shared" si="12"/>
        <v>214.15788159455568</v>
      </c>
      <c r="J90" s="2">
        <f t="shared" si="13"/>
        <v>0.1427719210630371</v>
      </c>
      <c r="L90" s="1">
        <v>0.71</v>
      </c>
      <c r="M90" s="3">
        <f t="shared" si="17"/>
        <v>1156.81180002987</v>
      </c>
      <c r="N90" s="3">
        <f t="shared" si="14"/>
        <v>219.90794370445542</v>
      </c>
      <c r="O90" s="2">
        <f t="shared" si="15"/>
        <v>0.14660529580297027</v>
      </c>
    </row>
    <row r="91" spans="1:15" ht="11.25">
      <c r="A91" s="1">
        <v>0.72</v>
      </c>
      <c r="B91" s="3">
        <f>($C$1+$C$2*A91^$C$3)*(1+$C$4*LN($C$12))*(1-E90^$C$5)</f>
        <v>1095.2592046756492</v>
      </c>
      <c r="C91" s="3">
        <f t="shared" si="9"/>
        <v>211.13939221198564</v>
      </c>
      <c r="D91" s="3">
        <f t="shared" si="10"/>
        <v>504.13939221198564</v>
      </c>
      <c r="E91" s="2">
        <f t="shared" si="11"/>
        <v>0.1407595948079904</v>
      </c>
      <c r="G91" s="1">
        <v>0.72</v>
      </c>
      <c r="H91" s="3">
        <f t="shared" si="16"/>
        <v>1125.6810879965947</v>
      </c>
      <c r="I91" s="3">
        <f t="shared" si="12"/>
        <v>217.0039929630294</v>
      </c>
      <c r="J91" s="2">
        <f t="shared" si="13"/>
        <v>0.14466932864201962</v>
      </c>
      <c r="L91" s="1">
        <v>0.72</v>
      </c>
      <c r="M91" s="3">
        <f t="shared" si="17"/>
        <v>1155.8372196603887</v>
      </c>
      <c r="N91" s="3">
        <f t="shared" si="14"/>
        <v>222.81736324449045</v>
      </c>
      <c r="O91" s="2">
        <f t="shared" si="15"/>
        <v>0.14854490882966032</v>
      </c>
    </row>
    <row r="92" spans="1:15" ht="11.25">
      <c r="A92" s="1">
        <v>0.73</v>
      </c>
      <c r="B92" s="3">
        <f>($C$1+$C$2*A92^$C$3)*(1+$C$4*LN($C$12))*(1-E91^$C$5)</f>
        <v>1094.4490928933437</v>
      </c>
      <c r="C92" s="3">
        <f t="shared" si="9"/>
        <v>213.91354485439834</v>
      </c>
      <c r="D92" s="3">
        <f t="shared" si="10"/>
        <v>506.9135448543983</v>
      </c>
      <c r="E92" s="2">
        <f t="shared" si="11"/>
        <v>0.1426090299029322</v>
      </c>
      <c r="G92" s="1">
        <v>0.73</v>
      </c>
      <c r="H92" s="3">
        <f t="shared" si="16"/>
        <v>1124.781928235938</v>
      </c>
      <c r="I92" s="3">
        <f t="shared" si="12"/>
        <v>219.84219368398027</v>
      </c>
      <c r="J92" s="2">
        <f t="shared" si="13"/>
        <v>0.1465614624559868</v>
      </c>
      <c r="L92" s="1">
        <v>0.73</v>
      </c>
      <c r="M92" s="3">
        <f t="shared" si="17"/>
        <v>1154.846202812059</v>
      </c>
      <c r="N92" s="3">
        <f t="shared" si="14"/>
        <v>225.71835146035727</v>
      </c>
      <c r="O92" s="2">
        <f t="shared" si="15"/>
        <v>0.15047890097357156</v>
      </c>
    </row>
    <row r="93" spans="1:15" ht="11.25">
      <c r="A93" s="1">
        <v>0.74</v>
      </c>
      <c r="B93" s="3">
        <f>($C$1+$C$2*A93^$C$3)*(1+$C$4*LN($C$12))*(1-E92^$C$5)</f>
        <v>1093.6233938335772</v>
      </c>
      <c r="C93" s="3">
        <f t="shared" si="9"/>
        <v>216.68027112750963</v>
      </c>
      <c r="D93" s="3">
        <f t="shared" si="10"/>
        <v>509.6802711275096</v>
      </c>
      <c r="E93" s="2">
        <f t="shared" si="11"/>
        <v>0.14445351408500642</v>
      </c>
      <c r="G93" s="1">
        <v>0.74</v>
      </c>
      <c r="H93" s="3">
        <f t="shared" si="16"/>
        <v>1123.867015339618</v>
      </c>
      <c r="I93" s="3">
        <f t="shared" si="12"/>
        <v>222.67245833268203</v>
      </c>
      <c r="J93" s="2">
        <f t="shared" si="13"/>
        <v>0.14844830555512134</v>
      </c>
      <c r="L93" s="1">
        <v>0.74</v>
      </c>
      <c r="M93" s="3">
        <f t="shared" si="17"/>
        <v>1153.839299164615</v>
      </c>
      <c r="N93" s="3">
        <f t="shared" si="14"/>
        <v>228.6108852373458</v>
      </c>
      <c r="O93" s="2">
        <f t="shared" si="15"/>
        <v>0.15240725682489717</v>
      </c>
    </row>
    <row r="94" spans="1:15" ht="11.25">
      <c r="A94" s="1">
        <v>0.75</v>
      </c>
      <c r="B94" s="3">
        <f>($C$1+$C$2*A94^$C$3)*(1+$C$4*LN($C$12))*(1-E93^$C$5)</f>
        <v>1092.7826031596246</v>
      </c>
      <c r="C94" s="3">
        <f t="shared" si="9"/>
        <v>219.43954536246343</v>
      </c>
      <c r="D94" s="3">
        <f t="shared" si="10"/>
        <v>512.4395453624634</v>
      </c>
      <c r="E94" s="2">
        <f t="shared" si="11"/>
        <v>0.14629303024164225</v>
      </c>
      <c r="G94" s="1">
        <v>0.75</v>
      </c>
      <c r="H94" s="3">
        <f t="shared" si="16"/>
        <v>1122.9368621872247</v>
      </c>
      <c r="I94" s="3">
        <f t="shared" si="12"/>
        <v>225.4947633652266</v>
      </c>
      <c r="J94" s="2">
        <f t="shared" si="13"/>
        <v>0.15032984224348442</v>
      </c>
      <c r="L94" s="1">
        <v>0.75</v>
      </c>
      <c r="M94" s="3">
        <f t="shared" si="17"/>
        <v>1152.8170386835325</v>
      </c>
      <c r="N94" s="3">
        <f t="shared" si="14"/>
        <v>231.49494338890344</v>
      </c>
      <c r="O94" s="2">
        <f t="shared" si="15"/>
        <v>0.15432996225926898</v>
      </c>
    </row>
    <row r="95" spans="1:15" ht="11.25">
      <c r="A95" s="1">
        <v>0.76</v>
      </c>
      <c r="B95" s="3">
        <f>($C$1+$C$2*A95^$C$3)*(1+$C$4*LN($C$12))*(1-E94^$C$5)</f>
        <v>1091.927199100959</v>
      </c>
      <c r="C95" s="3">
        <f t="shared" si="9"/>
        <v>222.19134365131387</v>
      </c>
      <c r="D95" s="3">
        <f t="shared" si="10"/>
        <v>515.1913436513139</v>
      </c>
      <c r="E95" s="2">
        <f t="shared" si="11"/>
        <v>0.14812756243420927</v>
      </c>
      <c r="G95" s="1">
        <v>0.76</v>
      </c>
      <c r="H95" s="3">
        <f t="shared" si="16"/>
        <v>1121.9919635496067</v>
      </c>
      <c r="I95" s="3">
        <f t="shared" si="12"/>
        <v>228.30908704565866</v>
      </c>
      <c r="J95" s="2">
        <f t="shared" si="13"/>
        <v>0.1522060580304391</v>
      </c>
      <c r="L95" s="1">
        <v>0.76</v>
      </c>
      <c r="M95" s="3">
        <f t="shared" si="17"/>
        <v>1151.7799325446774</v>
      </c>
      <c r="N95" s="3">
        <f t="shared" si="14"/>
        <v>234.37050658086937</v>
      </c>
      <c r="O95" s="2">
        <f t="shared" si="15"/>
        <v>0.15624700438724623</v>
      </c>
    </row>
    <row r="96" spans="1:15" ht="11.25">
      <c r="A96" s="1">
        <v>0.77</v>
      </c>
      <c r="B96" s="3">
        <f>($C$1+$C$2*A96^$C$3)*(1+$C$4*LN($C$12))*(1-E95^$C$5)</f>
        <v>1091.0576432613136</v>
      </c>
      <c r="C96" s="3">
        <f t="shared" si="9"/>
        <v>224.93564378022805</v>
      </c>
      <c r="D96" s="3">
        <f t="shared" si="10"/>
        <v>517.935643780228</v>
      </c>
      <c r="E96" s="2">
        <f t="shared" si="11"/>
        <v>0.14995709585348535</v>
      </c>
      <c r="G96" s="1">
        <v>0.77</v>
      </c>
      <c r="H96" s="3">
        <f t="shared" si="16"/>
        <v>1121.032796927414</v>
      </c>
      <c r="I96" s="3">
        <f t="shared" si="12"/>
        <v>231.1154093764264</v>
      </c>
      <c r="J96" s="2">
        <f t="shared" si="13"/>
        <v>0.15407693958428428</v>
      </c>
      <c r="L96" s="1">
        <v>0.77</v>
      </c>
      <c r="M96" s="3">
        <f t="shared" si="17"/>
        <v>1150.7284740036623</v>
      </c>
      <c r="N96" s="3">
        <f t="shared" si="14"/>
        <v>237.23755725916288</v>
      </c>
      <c r="O96" s="2">
        <f t="shared" si="15"/>
        <v>0.15815837150610862</v>
      </c>
    </row>
    <row r="97" spans="1:15" ht="11.25">
      <c r="A97" s="1">
        <v>0.78</v>
      </c>
      <c r="B97" s="3">
        <f>($C$1+$C$2*A97^$C$3)*(1+$C$4*LN($C$12))*(1-E96^$C$5)</f>
        <v>1090.1743813789485</v>
      </c>
      <c r="C97" s="3">
        <f t="shared" si="9"/>
        <v>227.672425165688</v>
      </c>
      <c r="D97" s="3">
        <f t="shared" si="10"/>
        <v>520.672425165688</v>
      </c>
      <c r="E97" s="2">
        <f t="shared" si="11"/>
        <v>0.15178161677712532</v>
      </c>
      <c r="G97" s="1">
        <v>0.78</v>
      </c>
      <c r="H97" s="3">
        <f t="shared" si="16"/>
        <v>1120.0598233401133</v>
      </c>
      <c r="I97" s="3">
        <f t="shared" si="12"/>
        <v>233.9137120319602</v>
      </c>
      <c r="J97" s="2">
        <f t="shared" si="13"/>
        <v>0.15594247468797343</v>
      </c>
      <c r="L97" s="1">
        <v>0.78</v>
      </c>
      <c r="M97" s="3">
        <f t="shared" si="17"/>
        <v>1149.6631392139234</v>
      </c>
      <c r="N97" s="3">
        <f t="shared" si="14"/>
        <v>240.0960795807289</v>
      </c>
      <c r="O97" s="2">
        <f t="shared" si="15"/>
        <v>0.16006405305381927</v>
      </c>
    </row>
    <row r="98" spans="1:15" ht="11.25">
      <c r="A98" s="1">
        <v>0.79</v>
      </c>
      <c r="B98" s="3">
        <f>($C$1+$C$2*A98^$C$3)*(1+$C$4*LN($C$12))*(1-E97^$C$5)</f>
        <v>1089.2778440425411</v>
      </c>
      <c r="C98" s="3">
        <f t="shared" si="9"/>
        <v>230.40166879352043</v>
      </c>
      <c r="D98" s="3">
        <f t="shared" si="10"/>
        <v>523.4016687935205</v>
      </c>
      <c r="E98" s="2">
        <f t="shared" si="11"/>
        <v>0.15360111252901365</v>
      </c>
      <c r="G98" s="1">
        <v>0.79</v>
      </c>
      <c r="H98" s="3">
        <f t="shared" si="16"/>
        <v>1119.0734880690154</v>
      </c>
      <c r="I98" s="3">
        <f t="shared" si="12"/>
        <v>236.70397829519916</v>
      </c>
      <c r="J98" s="2">
        <f t="shared" si="13"/>
        <v>0.15780265219679943</v>
      </c>
      <c r="L98" s="1">
        <v>0.79</v>
      </c>
      <c r="M98" s="3">
        <f t="shared" si="17"/>
        <v>1148.5843879971858</v>
      </c>
      <c r="N98" s="3">
        <f t="shared" si="14"/>
        <v>242.946059347555</v>
      </c>
      <c r="O98" s="2">
        <f t="shared" si="15"/>
        <v>0.16196403956503666</v>
      </c>
    </row>
    <row r="99" spans="1:15" ht="11.25">
      <c r="A99" s="1">
        <v>0.8</v>
      </c>
      <c r="B99" s="3">
        <f>($C$1+$C$2*A99^$C$3)*(1+$C$4*LN($C$12))*(1-E98^$C$5)</f>
        <v>1088.368447365859</v>
      </c>
      <c r="C99" s="3">
        <f t="shared" si="9"/>
        <v>233.12335716059752</v>
      </c>
      <c r="D99" s="3">
        <f t="shared" si="10"/>
        <v>526.1233571605975</v>
      </c>
      <c r="E99" s="2">
        <f t="shared" si="11"/>
        <v>0.15541557144039833</v>
      </c>
      <c r="G99" s="1">
        <v>0.8</v>
      </c>
      <c r="H99" s="3">
        <f t="shared" si="16"/>
        <v>1118.0742213575845</v>
      </c>
      <c r="I99" s="3">
        <f t="shared" si="12"/>
        <v>239.48619299690424</v>
      </c>
      <c r="J99" s="2">
        <f t="shared" si="13"/>
        <v>0.15965746199793618</v>
      </c>
      <c r="L99" s="1">
        <v>0.8</v>
      </c>
      <c r="M99" s="3">
        <f t="shared" si="17"/>
        <v>1147.4926645696978</v>
      </c>
      <c r="N99" s="3">
        <f t="shared" si="14"/>
        <v>245.78748394359124</v>
      </c>
      <c r="O99" s="2">
        <f t="shared" si="15"/>
        <v>0.16385832262906086</v>
      </c>
    </row>
    <row r="100" spans="1:15" ht="11.25">
      <c r="A100" s="1">
        <v>0.81</v>
      </c>
      <c r="B100" s="3">
        <f>($C$1+$C$2*A100^$C$3)*(1+$C$4*LN($C$12))*(1-E99^$C$5)</f>
        <v>1087.4465936240815</v>
      </c>
      <c r="C100" s="3">
        <f aca="true" t="shared" si="18" ref="C100:C163">$C$14/($C$15*$C$16)*(B100*1000000)*A100</f>
        <v>235.83747421905915</v>
      </c>
      <c r="D100" s="3">
        <f t="shared" si="10"/>
        <v>528.8374742190591</v>
      </c>
      <c r="E100" s="2">
        <f t="shared" si="11"/>
        <v>0.15722498281270608</v>
      </c>
      <c r="G100" s="1">
        <v>0.81</v>
      </c>
      <c r="H100" s="3">
        <f t="shared" si="16"/>
        <v>1117.062439071997</v>
      </c>
      <c r="I100" s="3">
        <f aca="true" t="shared" si="19" ref="I100:I163">$C$14/($C$15*$C$16)*(H100*1000000)*G100</f>
        <v>242.26034245760073</v>
      </c>
      <c r="J100" s="2">
        <f t="shared" si="13"/>
        <v>0.1615068949717338</v>
      </c>
      <c r="L100" s="1">
        <v>0.81</v>
      </c>
      <c r="M100" s="3">
        <f t="shared" si="17"/>
        <v>1146.3883982273</v>
      </c>
      <c r="N100" s="3">
        <f aca="true" t="shared" si="20" ref="N100:N163">$C$14/($C$15*$C$16)*(M100*1000000)*L100</f>
        <v>248.62034227440904</v>
      </c>
      <c r="O100" s="2">
        <f t="shared" si="15"/>
        <v>0.16574689484960603</v>
      </c>
    </row>
    <row r="101" spans="1:15" ht="11.25">
      <c r="A101" s="1">
        <v>0.82</v>
      </c>
      <c r="B101" s="3">
        <f>($C$1+$C$2*A101^$C$3)*(1+$C$4*LN($C$12))*(1-E100^$C$5)</f>
        <v>1086.5126718544293</v>
      </c>
      <c r="C101" s="3">
        <f t="shared" si="18"/>
        <v>238.54400532292127</v>
      </c>
      <c r="D101" s="3">
        <f t="shared" si="10"/>
        <v>531.5440053229213</v>
      </c>
      <c r="E101" s="2">
        <f t="shared" si="11"/>
        <v>0.15902933688194754</v>
      </c>
      <c r="G101" s="1">
        <v>0.82</v>
      </c>
      <c r="H101" s="3">
        <f t="shared" si="16"/>
        <v>1116.0385433247068</v>
      </c>
      <c r="I101" s="3">
        <f t="shared" si="19"/>
        <v>245.02641443201026</v>
      </c>
      <c r="J101" s="2">
        <f t="shared" si="13"/>
        <v>0.1633509429546735</v>
      </c>
      <c r="L101" s="1">
        <v>0.82</v>
      </c>
      <c r="M101" s="3">
        <f t="shared" si="17"/>
        <v>1145.2720039921876</v>
      </c>
      <c r="N101" s="3">
        <f t="shared" si="20"/>
        <v>251.44462470945584</v>
      </c>
      <c r="O101" s="2">
        <f t="shared" si="15"/>
        <v>0.1676297498063039</v>
      </c>
    </row>
    <row r="102" spans="1:15" ht="11.25">
      <c r="A102" s="1">
        <v>0.83</v>
      </c>
      <c r="B102" s="3">
        <f>($C$1+$C$2*A102^$C$3)*(1+$C$4*LN($C$12))*(1-E101^$C$5)</f>
        <v>1085.5670584235293</v>
      </c>
      <c r="C102" s="3">
        <f t="shared" si="18"/>
        <v>241.24293717694113</v>
      </c>
      <c r="D102" s="3">
        <f t="shared" si="10"/>
        <v>534.2429371769412</v>
      </c>
      <c r="E102" s="2">
        <f t="shared" si="11"/>
        <v>0.16082862478462745</v>
      </c>
      <c r="G102" s="1">
        <v>0.83</v>
      </c>
      <c r="H102" s="3">
        <f t="shared" si="16"/>
        <v>1115.0029230635223</v>
      </c>
      <c r="I102" s="3">
        <f t="shared" si="19"/>
        <v>247.78439805583628</v>
      </c>
      <c r="J102" s="2">
        <f t="shared" si="13"/>
        <v>0.16518959870389086</v>
      </c>
      <c r="L102" s="1">
        <v>0.83</v>
      </c>
      <c r="M102" s="3">
        <f t="shared" si="17"/>
        <v>1144.1438832239512</v>
      </c>
      <c r="N102" s="3">
        <f t="shared" si="20"/>
        <v>254.26032302676083</v>
      </c>
      <c r="O102" s="2">
        <f t="shared" si="15"/>
        <v>0.16950688201784056</v>
      </c>
    </row>
    <row r="103" spans="1:15" ht="11.25">
      <c r="A103" s="1">
        <v>0.84</v>
      </c>
      <c r="B103" s="3">
        <f>($C$1+$C$2*A103^$C$3)*(1+$C$4*LN($C$12))*(1-E102^$C$5)</f>
        <v>1084.610117563756</v>
      </c>
      <c r="C103" s="3">
        <f t="shared" si="18"/>
        <v>243.93425778761872</v>
      </c>
      <c r="D103" s="3">
        <f t="shared" si="10"/>
        <v>536.9342577876187</v>
      </c>
      <c r="E103" s="2">
        <f t="shared" si="11"/>
        <v>0.1626228385250791</v>
      </c>
      <c r="G103" s="1">
        <v>0.84</v>
      </c>
      <c r="H103" s="3">
        <f t="shared" si="16"/>
        <v>1113.9559546285263</v>
      </c>
      <c r="I103" s="3">
        <f t="shared" si="19"/>
        <v>250.5342837947801</v>
      </c>
      <c r="J103" s="2">
        <f t="shared" si="13"/>
        <v>0.16702285586318674</v>
      </c>
      <c r="L103" s="1">
        <v>0.84</v>
      </c>
      <c r="M103" s="3">
        <f t="shared" si="17"/>
        <v>1143.0044241973126</v>
      </c>
      <c r="N103" s="3">
        <f t="shared" si="20"/>
        <v>257.0674303599665</v>
      </c>
      <c r="O103" s="2">
        <f t="shared" si="15"/>
        <v>0.1713782869066443</v>
      </c>
    </row>
    <row r="104" spans="1:15" ht="11.25">
      <c r="A104" s="1">
        <v>0.85</v>
      </c>
      <c r="B104" s="3">
        <f>($C$1+$C$2*A104^$C$3)*(1+$C$4*LN($C$12))*(1-E103^$C$5)</f>
        <v>1083.6422018806124</v>
      </c>
      <c r="C104" s="3">
        <f t="shared" si="18"/>
        <v>246.61795641622436</v>
      </c>
      <c r="D104" s="3">
        <f t="shared" si="10"/>
        <v>539.6179564162244</v>
      </c>
      <c r="E104" s="2">
        <f t="shared" si="11"/>
        <v>0.16441197094414958</v>
      </c>
      <c r="G104" s="1">
        <v>0.85</v>
      </c>
      <c r="H104" s="3">
        <f t="shared" si="16"/>
        <v>1112.8980022789651</v>
      </c>
      <c r="I104" s="3">
        <f t="shared" si="19"/>
        <v>253.2760633956696</v>
      </c>
      <c r="J104" s="2">
        <f t="shared" si="13"/>
        <v>0.16885070893044637</v>
      </c>
      <c r="L104" s="1">
        <v>0.85</v>
      </c>
      <c r="M104" s="3">
        <f t="shared" si="17"/>
        <v>1141.854002648754</v>
      </c>
      <c r="N104" s="3">
        <f t="shared" si="20"/>
        <v>259.865941147562</v>
      </c>
      <c r="O104" s="2">
        <f t="shared" si="15"/>
        <v>0.17324396076504134</v>
      </c>
    </row>
    <row r="105" spans="1:15" ht="11.25">
      <c r="A105" s="1">
        <v>0.86</v>
      </c>
      <c r="B105" s="3">
        <f>($C$1+$C$2*A105^$C$3)*(1+$C$4*LN($C$12))*(1-E104^$C$5)</f>
        <v>1082.6636528330507</v>
      </c>
      <c r="C105" s="3">
        <f t="shared" si="18"/>
        <v>249.2940235337461</v>
      </c>
      <c r="D105" s="3">
        <f t="shared" si="10"/>
        <v>542.2940235337461</v>
      </c>
      <c r="E105" s="2">
        <f t="shared" si="11"/>
        <v>0.16619601568916406</v>
      </c>
      <c r="G105" s="1">
        <v>0.86</v>
      </c>
      <c r="H105" s="3">
        <f t="shared" si="16"/>
        <v>1111.8294186920843</v>
      </c>
      <c r="I105" s="3">
        <f t="shared" si="19"/>
        <v>256.0097298395925</v>
      </c>
      <c r="J105" s="2">
        <f t="shared" si="13"/>
        <v>0.170673153226395</v>
      </c>
      <c r="L105" s="1">
        <v>0.86</v>
      </c>
      <c r="M105" s="3">
        <f t="shared" si="17"/>
        <v>1140.6929822940829</v>
      </c>
      <c r="N105" s="3">
        <f t="shared" si="20"/>
        <v>262.65585108420584</v>
      </c>
      <c r="O105" s="2">
        <f t="shared" si="15"/>
        <v>0.17510390072280385</v>
      </c>
    </row>
    <row r="106" spans="1:15" ht="11.25">
      <c r="A106" s="1">
        <v>0.87</v>
      </c>
      <c r="B106" s="3">
        <f>($C$1+$C$2*A106^$C$3)*(1+$C$4*LN($C$12))*(1-E105^$C$5)</f>
        <v>1081.6748011884906</v>
      </c>
      <c r="C106" s="3">
        <f t="shared" si="18"/>
        <v>251.96245077765914</v>
      </c>
      <c r="D106" s="3">
        <f t="shared" si="10"/>
        <v>544.9624507776591</v>
      </c>
      <c r="E106" s="2">
        <f t="shared" si="11"/>
        <v>0.16797496718510607</v>
      </c>
      <c r="G106" s="1">
        <v>0.87</v>
      </c>
      <c r="H106" s="3">
        <f t="shared" si="16"/>
        <v>1110.7505454357254</v>
      </c>
      <c r="I106" s="3">
        <f t="shared" si="19"/>
        <v>258.73527729693114</v>
      </c>
      <c r="J106" s="2">
        <f t="shared" si="13"/>
        <v>0.17249018486462075</v>
      </c>
      <c r="L106" s="1">
        <v>0.87</v>
      </c>
      <c r="M106" s="3">
        <f t="shared" si="17"/>
        <v>1139.521715318819</v>
      </c>
      <c r="N106" s="3">
        <f t="shared" si="20"/>
        <v>265.43715707403186</v>
      </c>
      <c r="O106" s="2">
        <f t="shared" si="15"/>
        <v>0.1769581047160212</v>
      </c>
    </row>
    <row r="107" spans="1:15" ht="11.25">
      <c r="A107" s="1">
        <v>0.88</v>
      </c>
      <c r="B107" s="3">
        <f>($C$1+$C$2*A107^$C$3)*(1+$C$4*LN($C$12))*(1-E106^$C$5)</f>
        <v>1080.67596745416</v>
      </c>
      <c r="C107" s="3">
        <f t="shared" si="18"/>
        <v>254.62323091042643</v>
      </c>
      <c r="D107" s="3">
        <f t="shared" si="10"/>
        <v>547.6232309104264</v>
      </c>
      <c r="E107" s="2">
        <f t="shared" si="11"/>
        <v>0.16974882060695093</v>
      </c>
      <c r="G107" s="1">
        <v>0.88</v>
      </c>
      <c r="H107" s="3">
        <f t="shared" si="16"/>
        <v>1109.6617134163648</v>
      </c>
      <c r="I107" s="3">
        <f t="shared" si="19"/>
        <v>261.4527010842031</v>
      </c>
      <c r="J107" s="2">
        <f t="shared" si="13"/>
        <v>0.17430180072280207</v>
      </c>
      <c r="L107" s="1">
        <v>0.88</v>
      </c>
      <c r="M107" s="3">
        <f t="shared" si="17"/>
        <v>1138.340542843131</v>
      </c>
      <c r="N107" s="3">
        <f t="shared" si="20"/>
        <v>268.2098571858372</v>
      </c>
      <c r="O107" s="2">
        <f t="shared" si="15"/>
        <v>0.1788065714572248</v>
      </c>
    </row>
    <row r="108" spans="1:15" ht="11.25">
      <c r="A108" s="1">
        <v>0.89</v>
      </c>
      <c r="B108" s="3">
        <f>($C$1+$C$2*A108^$C$3)*(1+$C$4*LN($C$12))*(1-E107^$C$5)</f>
        <v>1079.6674622862492</v>
      </c>
      <c r="C108" s="3">
        <f t="shared" si="18"/>
        <v>257.2763577796417</v>
      </c>
      <c r="D108" s="3">
        <f t="shared" si="10"/>
        <v>550.2763577796418</v>
      </c>
      <c r="E108" s="2">
        <f t="shared" si="11"/>
        <v>0.17151757185309452</v>
      </c>
      <c r="G108" s="1">
        <v>0.89</v>
      </c>
      <c r="H108" s="3">
        <f t="shared" si="16"/>
        <v>1108.5632433041512</v>
      </c>
      <c r="I108" s="3">
        <f t="shared" si="19"/>
        <v>264.1619976226187</v>
      </c>
      <c r="J108" s="2">
        <f t="shared" si="13"/>
        <v>0.1761079984150791</v>
      </c>
      <c r="L108" s="1">
        <v>0.89</v>
      </c>
      <c r="M108" s="3">
        <f t="shared" si="17"/>
        <v>1137.1497953629455</v>
      </c>
      <c r="N108" s="3">
        <f t="shared" si="20"/>
        <v>270.9739506100606</v>
      </c>
      <c r="O108" s="2">
        <f t="shared" si="15"/>
        <v>0.18064930040670713</v>
      </c>
    </row>
    <row r="109" spans="1:15" ht="11.25">
      <c r="A109" s="1">
        <v>0.9</v>
      </c>
      <c r="B109" s="3">
        <f>($C$1+$C$2*A109^$C$3)*(1+$C$4*LN($C$12))*(1-E108^$C$5)</f>
        <v>1078.6495868782838</v>
      </c>
      <c r="C109" s="3">
        <f t="shared" si="18"/>
        <v>259.9218262797378</v>
      </c>
      <c r="D109" s="3">
        <f t="shared" si="10"/>
        <v>552.9218262797378</v>
      </c>
      <c r="E109" s="2">
        <f t="shared" si="11"/>
        <v>0.17328121751982523</v>
      </c>
      <c r="G109" s="1">
        <v>0.9</v>
      </c>
      <c r="H109" s="3">
        <f t="shared" si="16"/>
        <v>1107.4554459363776</v>
      </c>
      <c r="I109" s="3">
        <f t="shared" si="19"/>
        <v>266.86316439826925</v>
      </c>
      <c r="J109" s="2">
        <f t="shared" si="13"/>
        <v>0.1779087762655128</v>
      </c>
      <c r="L109" s="1">
        <v>0.9</v>
      </c>
      <c r="M109" s="3">
        <f t="shared" si="17"/>
        <v>1135.9497931687065</v>
      </c>
      <c r="N109" s="3">
        <f t="shared" si="20"/>
        <v>273.7294376174622</v>
      </c>
      <c r="O109" s="2">
        <f t="shared" si="15"/>
        <v>0.18248629174497485</v>
      </c>
    </row>
    <row r="110" spans="1:15" ht="11.25">
      <c r="A110" s="1">
        <v>0.91</v>
      </c>
      <c r="B110" s="3">
        <f>($C$1+$C$2*A110^$C$3)*(1+$C$4*LN($C$12))*(1-E109^$C$5)</f>
        <v>1077.6226333299846</v>
      </c>
      <c r="C110" s="3">
        <f t="shared" si="18"/>
        <v>262.5596323151792</v>
      </c>
      <c r="D110" s="3">
        <f t="shared" si="10"/>
        <v>555.5596323151792</v>
      </c>
      <c r="E110" s="2">
        <f t="shared" si="11"/>
        <v>0.17503975487678614</v>
      </c>
      <c r="G110" s="1">
        <v>0.91</v>
      </c>
      <c r="H110" s="3">
        <f t="shared" si="16"/>
        <v>1106.3386227007236</v>
      </c>
      <c r="I110" s="3">
        <f t="shared" si="19"/>
        <v>269.55619992386926</v>
      </c>
      <c r="J110" s="2">
        <f t="shared" si="13"/>
        <v>0.1797041332825795</v>
      </c>
      <c r="L110" s="1">
        <v>0.91</v>
      </c>
      <c r="M110" s="3">
        <f t="shared" si="17"/>
        <v>1134.7408467431685</v>
      </c>
      <c r="N110" s="3">
        <f t="shared" si="20"/>
        <v>276.47631951942174</v>
      </c>
      <c r="O110" s="2">
        <f t="shared" si="15"/>
        <v>0.18431754634628117</v>
      </c>
    </row>
    <row r="111" spans="1:15" ht="11.25">
      <c r="A111" s="1">
        <v>0.92</v>
      </c>
      <c r="B111" s="3">
        <f>($C$1+$C$2*A111^$C$3)*(1+$C$4*LN($C$12))*(1-E110^$C$5)</f>
        <v>1076.5868849978242</v>
      </c>
      <c r="C111" s="3">
        <f t="shared" si="18"/>
        <v>265.18977276507286</v>
      </c>
      <c r="D111" s="3">
        <f t="shared" si="10"/>
        <v>558.1897727650728</v>
      </c>
      <c r="E111" s="2">
        <f t="shared" si="11"/>
        <v>0.17679318184338186</v>
      </c>
      <c r="G111" s="1">
        <v>0.92</v>
      </c>
      <c r="H111" s="3">
        <f t="shared" si="16"/>
        <v>1105.2130658995025</v>
      </c>
      <c r="I111" s="3">
        <f t="shared" si="19"/>
        <v>272.24110370197474</v>
      </c>
      <c r="J111" s="2">
        <f t="shared" si="13"/>
        <v>0.1814940691346498</v>
      </c>
      <c r="L111" s="1">
        <v>0.92</v>
      </c>
      <c r="M111" s="3">
        <f t="shared" si="17"/>
        <v>1133.5232571395065</v>
      </c>
      <c r="N111" s="3">
        <f t="shared" si="20"/>
        <v>279.21459862977855</v>
      </c>
      <c r="O111" s="2">
        <f t="shared" si="15"/>
        <v>0.18614306575318565</v>
      </c>
    </row>
    <row r="112" spans="1:15" ht="11.25">
      <c r="A112" s="1">
        <v>0.93</v>
      </c>
      <c r="B112" s="3">
        <f>($C$1+$C$2*A112^$C$3)*(1+$C$4*LN($C$12))*(1-E111^$C$5)</f>
        <v>1075.5426168283777</v>
      </c>
      <c r="C112" s="3">
        <f t="shared" si="18"/>
        <v>267.81224544912493</v>
      </c>
      <c r="D112" s="3">
        <f t="shared" si="10"/>
        <v>560.8122454491249</v>
      </c>
      <c r="E112" s="2">
        <f t="shared" si="11"/>
        <v>0.1785414969660833</v>
      </c>
      <c r="G112" s="1">
        <v>0.93</v>
      </c>
      <c r="H112" s="3">
        <f t="shared" si="16"/>
        <v>1104.0790590960632</v>
      </c>
      <c r="I112" s="3">
        <f t="shared" si="19"/>
        <v>274.91787618961064</v>
      </c>
      <c r="J112" s="2">
        <f t="shared" si="13"/>
        <v>0.1832785841264071</v>
      </c>
      <c r="L112" s="1">
        <v>0.93</v>
      </c>
      <c r="M112" s="3">
        <f t="shared" si="17"/>
        <v>1132.2973163409274</v>
      </c>
      <c r="N112" s="3">
        <f t="shared" si="20"/>
        <v>281.94427822814</v>
      </c>
      <c r="O112" s="2">
        <f t="shared" si="15"/>
        <v>0.18796285215209332</v>
      </c>
    </row>
    <row r="113" spans="1:15" ht="11.25">
      <c r="A113" s="1">
        <v>0.94</v>
      </c>
      <c r="B113" s="3">
        <f>($C$1+$C$2*A113^$C$3)*(1+$C$4*LN($C$12))*(1-E112^$C$5)</f>
        <v>1074.490095675503</v>
      </c>
      <c r="C113" s="3">
        <f t="shared" si="18"/>
        <v>270.42704909488384</v>
      </c>
      <c r="D113" s="3">
        <f t="shared" si="10"/>
        <v>563.4270490948838</v>
      </c>
      <c r="E113" s="2">
        <f t="shared" si="11"/>
        <v>0.18028469939658923</v>
      </c>
      <c r="G113" s="1">
        <v>0.94</v>
      </c>
      <c r="H113" s="3">
        <f t="shared" si="16"/>
        <v>1102.9368774444133</v>
      </c>
      <c r="I113" s="3">
        <f t="shared" si="19"/>
        <v>277.5865187642403</v>
      </c>
      <c r="J113" s="2">
        <f t="shared" si="13"/>
        <v>0.1850576791761602</v>
      </c>
      <c r="L113" s="1">
        <v>0.94</v>
      </c>
      <c r="M113" s="3">
        <f t="shared" si="17"/>
        <v>1131.0633076028864</v>
      </c>
      <c r="N113" s="3">
        <f t="shared" si="20"/>
        <v>284.6653625245891</v>
      </c>
      <c r="O113" s="2">
        <f t="shared" si="15"/>
        <v>0.18977690834972608</v>
      </c>
    </row>
    <row r="114" spans="1:15" ht="11.25">
      <c r="A114" s="1">
        <v>0.95</v>
      </c>
      <c r="B114" s="3">
        <f>($C$1+$C$2*A114^$C$3)*(1+$C$4*LN($C$12))*(1-E113^$C$5)</f>
        <v>1073.4295806023028</v>
      </c>
      <c r="C114" s="3">
        <f t="shared" si="18"/>
        <v>273.0341833062076</v>
      </c>
      <c r="D114" s="3">
        <f t="shared" si="10"/>
        <v>566.0341833062075</v>
      </c>
      <c r="E114" s="2">
        <f t="shared" si="11"/>
        <v>0.182022788870805</v>
      </c>
      <c r="G114" s="1">
        <v>0.95</v>
      </c>
      <c r="H114" s="3">
        <f t="shared" si="16"/>
        <v>1101.7867880030497</v>
      </c>
      <c r="I114" s="3">
        <f t="shared" si="19"/>
        <v>280.24703369101184</v>
      </c>
      <c r="J114" s="2">
        <f t="shared" si="13"/>
        <v>0.18683135579400792</v>
      </c>
      <c r="L114" s="1">
        <v>0.95</v>
      </c>
      <c r="M114" s="3">
        <f t="shared" si="17"/>
        <v>1129.8215057789382</v>
      </c>
      <c r="N114" s="3">
        <f t="shared" si="20"/>
        <v>287.3778566257263</v>
      </c>
      <c r="O114" s="2">
        <f t="shared" si="15"/>
        <v>0.1915852377504842</v>
      </c>
    </row>
    <row r="115" spans="1:15" ht="11.25">
      <c r="A115" s="1">
        <v>0.96</v>
      </c>
      <c r="B115" s="3">
        <f>($C$1+$C$2*A115^$C$3)*(1+$C$4*LN($C$12))*(1-E114^$C$5)</f>
        <v>1072.3613231687643</v>
      </c>
      <c r="C115" s="3">
        <f t="shared" si="18"/>
        <v>275.63364853290005</v>
      </c>
      <c r="D115" s="3">
        <f t="shared" si="10"/>
        <v>568.6336485329</v>
      </c>
      <c r="E115" s="2">
        <f t="shared" si="11"/>
        <v>0.1837557656886</v>
      </c>
      <c r="G115" s="1">
        <v>0.96</v>
      </c>
      <c r="H115" s="3">
        <f t="shared" si="16"/>
        <v>1100.6290500339296</v>
      </c>
      <c r="I115" s="3">
        <f t="shared" si="19"/>
        <v>282.8994240912291</v>
      </c>
      <c r="J115" s="2">
        <f t="shared" si="13"/>
        <v>0.1885996160608194</v>
      </c>
      <c r="L115" s="1">
        <v>0.96</v>
      </c>
      <c r="M115" s="3">
        <f t="shared" si="17"/>
        <v>1128.572177631177</v>
      </c>
      <c r="N115" s="3">
        <f t="shared" si="20"/>
        <v>290.08176650198527</v>
      </c>
      <c r="O115" s="2">
        <f t="shared" si="15"/>
        <v>0.19338784433465686</v>
      </c>
    </row>
    <row r="116" spans="1:15" ht="11.25">
      <c r="A116" s="1">
        <v>0.97</v>
      </c>
      <c r="B116" s="3">
        <f>($C$1+$C$2*A116^$C$3)*(1+$C$4*LN($C$12))*(1-E115^$C$5)</f>
        <v>1071.285567705898</v>
      </c>
      <c r="C116" s="3">
        <f t="shared" si="18"/>
        <v>278.2254460414631</v>
      </c>
      <c r="D116" s="3">
        <f t="shared" si="10"/>
        <v>571.2254460414631</v>
      </c>
      <c r="E116" s="2">
        <f t="shared" si="11"/>
        <v>0.18548363069430873</v>
      </c>
      <c r="G116" s="1">
        <v>0.97</v>
      </c>
      <c r="H116" s="3">
        <f t="shared" si="16"/>
        <v>1099.4639152874304</v>
      </c>
      <c r="I116" s="3">
        <f t="shared" si="19"/>
        <v>285.5436939119837</v>
      </c>
      <c r="J116" s="2">
        <f t="shared" si="13"/>
        <v>0.19036246260798914</v>
      </c>
      <c r="L116" s="1">
        <v>0.97</v>
      </c>
      <c r="M116" s="3">
        <f t="shared" si="17"/>
        <v>1127.3155821261494</v>
      </c>
      <c r="N116" s="3">
        <f t="shared" si="20"/>
        <v>292.77709895616357</v>
      </c>
      <c r="O116" s="2">
        <f t="shared" si="15"/>
        <v>0.19518473263744243</v>
      </c>
    </row>
    <row r="117" spans="1:15" ht="11.25">
      <c r="A117" s="1">
        <v>0.98</v>
      </c>
      <c r="B117" s="3">
        <f>($C$1+$C$2*A117^$C$3)*(1+$C$4*LN($C$12))*(1-E116^$C$5)</f>
        <v>1070.2025515771597</v>
      </c>
      <c r="C117" s="3">
        <f t="shared" si="18"/>
        <v>280.8095778869147</v>
      </c>
      <c r="D117" s="3">
        <f t="shared" si="10"/>
        <v>573.8095778869147</v>
      </c>
      <c r="E117" s="2">
        <f t="shared" si="11"/>
        <v>0.18720638525794311</v>
      </c>
      <c r="G117" s="1">
        <v>0.98</v>
      </c>
      <c r="H117" s="3">
        <f t="shared" si="16"/>
        <v>1098.2916282741078</v>
      </c>
      <c r="I117" s="3">
        <f t="shared" si="19"/>
        <v>288.17984789690394</v>
      </c>
      <c r="J117" s="2">
        <f t="shared" si="13"/>
        <v>0.192119898597936</v>
      </c>
      <c r="L117" s="1">
        <v>0.98</v>
      </c>
      <c r="M117" s="3">
        <f t="shared" si="17"/>
        <v>1126.051970717082</v>
      </c>
      <c r="N117" s="3">
        <f t="shared" si="20"/>
        <v>295.46386159311476</v>
      </c>
      <c r="O117" s="2">
        <f t="shared" si="15"/>
        <v>0.19697590772874318</v>
      </c>
    </row>
    <row r="118" spans="1:15" ht="11.25">
      <c r="A118" s="1">
        <v>0.99</v>
      </c>
      <c r="B118" s="3">
        <f>($C$1+$C$2*A118^$C$3)*(1+$C$4*LN($C$12))*(1-E117^$C$5)</f>
        <v>1069.1125054278627</v>
      </c>
      <c r="C118" s="3">
        <f t="shared" si="18"/>
        <v>283.3860468856235</v>
      </c>
      <c r="D118" s="3">
        <f t="shared" si="10"/>
        <v>576.3860468856235</v>
      </c>
      <c r="E118" s="2">
        <f t="shared" si="11"/>
        <v>0.18892403125708232</v>
      </c>
      <c r="G118" s="1">
        <v>0.99</v>
      </c>
      <c r="H118" s="3">
        <f t="shared" si="16"/>
        <v>1097.112426523994</v>
      </c>
      <c r="I118" s="3">
        <f t="shared" si="19"/>
        <v>290.8078915579636</v>
      </c>
      <c r="J118" s="2">
        <f t="shared" si="13"/>
        <v>0.19387192770530903</v>
      </c>
      <c r="L118" s="1">
        <v>0.99</v>
      </c>
      <c r="M118" s="3">
        <f t="shared" si="17"/>
        <v>1124.781587613184</v>
      </c>
      <c r="N118" s="3">
        <f t="shared" si="20"/>
        <v>298.1420627905497</v>
      </c>
      <c r="O118" s="2">
        <f t="shared" si="15"/>
        <v>0.19876137519369982</v>
      </c>
    </row>
    <row r="119" spans="1:15" ht="11.25">
      <c r="A119" s="1">
        <v>1</v>
      </c>
      <c r="B119" s="3">
        <f>($C$1+$C$2*A119^$C$3)*(1+$C$4*LN($C$12))*(1-E118^$C$5)</f>
        <v>1068.015653423266</v>
      </c>
      <c r="C119" s="3">
        <f t="shared" si="18"/>
        <v>285.9548565891189</v>
      </c>
      <c r="D119" s="3">
        <f t="shared" si="10"/>
        <v>578.9548565891189</v>
      </c>
      <c r="E119" s="2">
        <f t="shared" si="11"/>
        <v>0.1906365710594126</v>
      </c>
      <c r="G119" s="1">
        <v>1</v>
      </c>
      <c r="H119" s="3">
        <f t="shared" si="16"/>
        <v>1095.9265408341353</v>
      </c>
      <c r="I119" s="3">
        <f t="shared" si="19"/>
        <v>293.4278311483102</v>
      </c>
      <c r="J119" s="2">
        <f t="shared" si="13"/>
        <v>0.1956185540988734</v>
      </c>
      <c r="L119" s="1">
        <v>1</v>
      </c>
      <c r="M119" s="3">
        <f t="shared" si="17"/>
        <v>1123.5046700367561</v>
      </c>
      <c r="N119" s="3">
        <f t="shared" si="20"/>
        <v>300.8117116708986</v>
      </c>
      <c r="O119" s="2">
        <f t="shared" si="15"/>
        <v>0.2005411411139324</v>
      </c>
    </row>
    <row r="120" spans="1:15" ht="11.25">
      <c r="A120" s="1">
        <v>1.01</v>
      </c>
      <c r="B120" s="3">
        <f>($C$1+$C$2*A120^$C$3)*(1+$C$4*LN($C$12))*(1-E119^$C$5)</f>
        <v>1066.9122134759589</v>
      </c>
      <c r="C120" s="3">
        <f t="shared" si="18"/>
        <v>288.5160112588305</v>
      </c>
      <c r="D120" s="3">
        <f t="shared" si="10"/>
        <v>581.5160112588305</v>
      </c>
      <c r="E120" s="2">
        <f t="shared" si="11"/>
        <v>0.192344007505887</v>
      </c>
      <c r="G120" s="1">
        <v>1.01</v>
      </c>
      <c r="H120" s="3">
        <f t="shared" si="16"/>
        <v>1094.7341955050215</v>
      </c>
      <c r="I120" s="3">
        <f t="shared" si="19"/>
        <v>296.039673636064</v>
      </c>
      <c r="J120" s="2">
        <f t="shared" si="13"/>
        <v>0.19735978242404265</v>
      </c>
      <c r="L120" s="1">
        <v>1.01</v>
      </c>
      <c r="M120" s="3">
        <f t="shared" si="17"/>
        <v>1122.2214484687745</v>
      </c>
      <c r="N120" s="3">
        <f t="shared" si="20"/>
        <v>303.4728180741871</v>
      </c>
      <c r="O120" s="2">
        <f t="shared" si="15"/>
        <v>0.20231521204945807</v>
      </c>
    </row>
    <row r="121" spans="1:15" ht="11.25">
      <c r="A121" s="1">
        <v>1.02</v>
      </c>
      <c r="B121" s="3">
        <f>($C$1+$C$2*A121^$C$3)*(1+$C$4*LN($C$12))*(1-E120^$C$5)</f>
        <v>1065.8023974631315</v>
      </c>
      <c r="C121" s="3">
        <f t="shared" si="18"/>
        <v>291.06951584171884</v>
      </c>
      <c r="D121" s="3">
        <f t="shared" si="10"/>
        <v>584.0695158417188</v>
      </c>
      <c r="E121" s="2">
        <f t="shared" si="11"/>
        <v>0.19404634389447922</v>
      </c>
      <c r="G121" s="1">
        <v>1.02</v>
      </c>
      <c r="H121" s="3">
        <f t="shared" si="16"/>
        <v>1093.5356085665146</v>
      </c>
      <c r="I121" s="3">
        <f t="shared" si="19"/>
        <v>298.6434266790484</v>
      </c>
      <c r="J121" s="2">
        <f t="shared" si="13"/>
        <v>0.19909561778603227</v>
      </c>
      <c r="L121" s="1">
        <v>1.02</v>
      </c>
      <c r="M121" s="3">
        <f t="shared" si="17"/>
        <v>1120.932146883586</v>
      </c>
      <c r="N121" s="3">
        <f t="shared" si="20"/>
        <v>306.1253925318837</v>
      </c>
      <c r="O121" s="2">
        <f t="shared" si="15"/>
        <v>0.20408359502125578</v>
      </c>
    </row>
    <row r="122" spans="1:15" ht="11.25">
      <c r="A122" s="1">
        <v>1.03</v>
      </c>
      <c r="B122" s="3">
        <f>($C$1+$C$2*A122^$C$3)*(1+$C$4*LN($C$12))*(1-E121^$C$5)</f>
        <v>1064.6864114342816</v>
      </c>
      <c r="C122" s="3">
        <f t="shared" si="18"/>
        <v>293.6153759467591</v>
      </c>
      <c r="D122" s="3">
        <f t="shared" si="10"/>
        <v>586.6153759467591</v>
      </c>
      <c r="E122" s="2">
        <f t="shared" si="11"/>
        <v>0.19574358396450603</v>
      </c>
      <c r="G122" s="1">
        <v>1.03</v>
      </c>
      <c r="H122" s="3">
        <f t="shared" si="16"/>
        <v>1092.3309919938463</v>
      </c>
      <c r="I122" s="3">
        <f t="shared" si="19"/>
        <v>301.2390986004112</v>
      </c>
      <c r="J122" s="2">
        <f t="shared" si="13"/>
        <v>0.20082606573360742</v>
      </c>
      <c r="L122" s="1">
        <v>1.03</v>
      </c>
      <c r="M122" s="3">
        <f t="shared" si="17"/>
        <v>1119.6369829733012</v>
      </c>
      <c r="N122" s="3">
        <f t="shared" si="20"/>
        <v>308.7694462416766</v>
      </c>
      <c r="O122" s="2">
        <f t="shared" si="15"/>
        <v>0.20584629749445107</v>
      </c>
    </row>
    <row r="123" spans="1:15" ht="11.25">
      <c r="A123" s="1">
        <v>1.04</v>
      </c>
      <c r="B123" s="3">
        <f>($C$1+$C$2*A123^$C$3)*(1+$C$4*LN($C$12))*(1-E122^$C$5)</f>
        <v>1063.564455809872</v>
      </c>
      <c r="C123" s="3">
        <f t="shared" si="18"/>
        <v>296.1535978222412</v>
      </c>
      <c r="D123" s="3">
        <f t="shared" si="10"/>
        <v>589.1535978222412</v>
      </c>
      <c r="E123" s="2">
        <f t="shared" si="11"/>
        <v>0.19743573188149413</v>
      </c>
      <c r="G123" s="1">
        <v>1.04</v>
      </c>
      <c r="H123" s="3">
        <f t="shared" si="16"/>
        <v>1091.1205519142184</v>
      </c>
      <c r="I123" s="3">
        <f t="shared" si="19"/>
        <v>303.82669836509774</v>
      </c>
      <c r="J123" s="2">
        <f t="shared" si="13"/>
        <v>0.2025511322433985</v>
      </c>
      <c r="L123" s="1">
        <v>1.04</v>
      </c>
      <c r="M123" s="3">
        <f t="shared" si="17"/>
        <v>1118.3361683624353</v>
      </c>
      <c r="N123" s="3">
        <f t="shared" si="20"/>
        <v>311.40499104313966</v>
      </c>
      <c r="O123" s="2">
        <f t="shared" si="15"/>
        <v>0.20760332736209314</v>
      </c>
    </row>
    <row r="124" spans="1:15" ht="11.25">
      <c r="A124" s="1">
        <v>1.05</v>
      </c>
      <c r="B124" s="3">
        <f>($C$1+$C$2*A124^$C$3)*(1+$C$4*LN($C$12))*(1-E123^$C$5)</f>
        <v>1062.436725571419</v>
      </c>
      <c r="C124" s="3">
        <f t="shared" si="18"/>
        <v>298.6841883338527</v>
      </c>
      <c r="D124" s="3">
        <f t="shared" si="10"/>
        <v>591.6841883338527</v>
      </c>
      <c r="E124" s="2">
        <f t="shared" si="11"/>
        <v>0.19912279222256848</v>
      </c>
      <c r="G124" s="1">
        <v>1.05</v>
      </c>
      <c r="H124" s="3">
        <f t="shared" si="16"/>
        <v>1089.9044888045069</v>
      </c>
      <c r="I124" s="3">
        <f t="shared" si="19"/>
        <v>306.4062355571439</v>
      </c>
      <c r="J124" s="2">
        <f t="shared" si="13"/>
        <v>0.20427082370476257</v>
      </c>
      <c r="L124" s="1">
        <v>1.05</v>
      </c>
      <c r="M124" s="3">
        <f t="shared" si="17"/>
        <v>1117.0299088133222</v>
      </c>
      <c r="N124" s="3">
        <f t="shared" si="20"/>
        <v>314.0320393942527</v>
      </c>
      <c r="O124" s="2">
        <f t="shared" si="15"/>
        <v>0.20935469292950182</v>
      </c>
    </row>
    <row r="125" spans="1:15" ht="11.25">
      <c r="A125" s="1">
        <v>1.06</v>
      </c>
      <c r="B125" s="3">
        <f>($C$1+$C$2*A125^$C$3)*(1+$C$4*LN($C$12))*(1-E124^$C$5)</f>
        <v>1061.3034104434644</v>
      </c>
      <c r="C125" s="3">
        <f t="shared" si="18"/>
        <v>301.20715494351197</v>
      </c>
      <c r="D125" s="3">
        <f t="shared" si="10"/>
        <v>594.207154943512</v>
      </c>
      <c r="E125" s="2">
        <f t="shared" si="11"/>
        <v>0.20080476996234134</v>
      </c>
      <c r="G125" s="1">
        <v>1.06</v>
      </c>
      <c r="H125" s="3">
        <f t="shared" si="16"/>
        <v>1088.682997680535</v>
      </c>
      <c r="I125" s="3">
        <f t="shared" si="19"/>
        <v>308.97772035775085</v>
      </c>
      <c r="J125" s="2">
        <f t="shared" si="13"/>
        <v>0.20598514690516723</v>
      </c>
      <c r="L125" s="1">
        <v>1.06</v>
      </c>
      <c r="M125" s="3">
        <f t="shared" si="17"/>
        <v>1115.7184044227793</v>
      </c>
      <c r="N125" s="3">
        <f t="shared" si="20"/>
        <v>316.6506043487383</v>
      </c>
      <c r="O125" s="2">
        <f t="shared" si="15"/>
        <v>0.21110040289915885</v>
      </c>
    </row>
    <row r="126" spans="1:15" ht="11.25">
      <c r="A126" s="1">
        <v>1.07</v>
      </c>
      <c r="B126" s="3">
        <f>($C$1+$C$2*A126^$C$3)*(1+$C$4*LN($C$12))*(1-E125^$C$5)</f>
        <v>1060.1646950678557</v>
      </c>
      <c r="C126" s="3">
        <f t="shared" si="18"/>
        <v>303.7225056889204</v>
      </c>
      <c r="D126" s="3">
        <f t="shared" si="10"/>
        <v>596.7225056889204</v>
      </c>
      <c r="E126" s="2">
        <f t="shared" si="11"/>
        <v>0.20248167045928026</v>
      </c>
      <c r="G126" s="1">
        <v>1.07</v>
      </c>
      <c r="H126" s="3">
        <f t="shared" si="16"/>
        <v>1087.4562682783558</v>
      </c>
      <c r="I126" s="3">
        <f t="shared" si="19"/>
        <v>311.5411635241119</v>
      </c>
      <c r="J126" s="2">
        <f t="shared" si="13"/>
        <v>0.20769410901607457</v>
      </c>
      <c r="L126" s="1">
        <v>1.07</v>
      </c>
      <c r="M126" s="3">
        <f t="shared" si="17"/>
        <v>1114.4018498104797</v>
      </c>
      <c r="N126" s="3">
        <f t="shared" si="20"/>
        <v>319.2606995341824</v>
      </c>
      <c r="O126" s="2">
        <f t="shared" si="15"/>
        <v>0.21284046635612155</v>
      </c>
    </row>
    <row r="127" spans="1:15" ht="11.25">
      <c r="A127" s="1">
        <v>1.08</v>
      </c>
      <c r="B127" s="3">
        <f>($C$1+$C$2*A127^$C$3)*(1+$C$4*LN($C$12))*(1-E126^$C$5)</f>
        <v>1059.0207591707288</v>
      </c>
      <c r="C127" s="3">
        <f t="shared" si="18"/>
        <v>306.23024916380507</v>
      </c>
      <c r="D127" s="3">
        <f t="shared" si="10"/>
        <v>599.2302491638051</v>
      </c>
      <c r="E127" s="2">
        <f t="shared" si="11"/>
        <v>0.20415349944253672</v>
      </c>
      <c r="G127" s="1">
        <v>1.08</v>
      </c>
      <c r="H127" s="3">
        <f t="shared" si="16"/>
        <v>1086.2244852279582</v>
      </c>
      <c r="I127" s="3">
        <f t="shared" si="19"/>
        <v>314.0965763689607</v>
      </c>
      <c r="J127" s="2">
        <f t="shared" si="13"/>
        <v>0.20939771757930717</v>
      </c>
      <c r="L127" s="1">
        <v>1.08</v>
      </c>
      <c r="M127" s="3">
        <f t="shared" si="17"/>
        <v>1113.080434299464</v>
      </c>
      <c r="N127" s="3">
        <f t="shared" si="20"/>
        <v>321.8623391309084</v>
      </c>
      <c r="O127" s="2">
        <f t="shared" si="15"/>
        <v>0.2145748927539389</v>
      </c>
    </row>
    <row r="128" spans="1:15" ht="11.25">
      <c r="A128" s="1">
        <v>1.09</v>
      </c>
      <c r="B128" s="3">
        <f>($C$1+$C$2*A128^$C$3)*(1+$C$4*LN($C$12))*(1-E127^$C$5)</f>
        <v>1057.8717777225713</v>
      </c>
      <c r="C128" s="3">
        <f t="shared" si="18"/>
        <v>308.730394498824</v>
      </c>
      <c r="D128" s="3">
        <f t="shared" si="10"/>
        <v>601.730394498824</v>
      </c>
      <c r="E128" s="2">
        <f t="shared" si="11"/>
        <v>0.20582026299921602</v>
      </c>
      <c r="G128" s="1">
        <v>1.09</v>
      </c>
      <c r="H128" s="3">
        <f t="shared" si="16"/>
        <v>1084.9878282197826</v>
      </c>
      <c r="I128" s="3">
        <f t="shared" si="19"/>
        <v>316.6439707408112</v>
      </c>
      <c r="J128" s="2">
        <f t="shared" si="13"/>
        <v>0.21109598049387418</v>
      </c>
      <c r="L128" s="1">
        <v>1.09</v>
      </c>
      <c r="M128" s="3">
        <f t="shared" si="17"/>
        <v>1111.754342089185</v>
      </c>
      <c r="N128" s="3">
        <f t="shared" si="20"/>
        <v>324.4555378515712</v>
      </c>
      <c r="O128" s="2">
        <f t="shared" si="15"/>
        <v>0.21630369190104745</v>
      </c>
    </row>
    <row r="129" spans="1:15" ht="11.25">
      <c r="A129" s="1">
        <v>1.1</v>
      </c>
      <c r="B129" s="3">
        <f>($C$1+$C$2*A129^$C$3)*(1+$C$4*LN($C$12))*(1-E128^$C$5)</f>
        <v>1056.7179210917113</v>
      </c>
      <c r="C129" s="3">
        <f t="shared" si="18"/>
        <v>311.2229513431067</v>
      </c>
      <c r="D129" s="3">
        <f t="shared" si="10"/>
        <v>604.2229513431066</v>
      </c>
      <c r="E129" s="2">
        <f t="shared" si="11"/>
        <v>0.20748196756207107</v>
      </c>
      <c r="G129" s="1">
        <v>1.1</v>
      </c>
      <c r="H129" s="3">
        <f t="shared" si="16"/>
        <v>1083.7464721644053</v>
      </c>
      <c r="I129" s="3">
        <f t="shared" si="19"/>
        <v>319.18335900486113</v>
      </c>
      <c r="J129" s="2">
        <f t="shared" si="13"/>
        <v>0.21278890600324074</v>
      </c>
      <c r="L129" s="1">
        <v>1.1</v>
      </c>
      <c r="M129" s="3">
        <f t="shared" si="17"/>
        <v>1110.423752421469</v>
      </c>
      <c r="N129" s="3">
        <f t="shared" si="20"/>
        <v>327.0403109214455</v>
      </c>
      <c r="O129" s="2">
        <f t="shared" si="15"/>
        <v>0.21802687394763037</v>
      </c>
    </row>
    <row r="130" spans="1:15" ht="11.25">
      <c r="A130" s="1">
        <v>1.11</v>
      </c>
      <c r="B130" s="3">
        <f>($C$1+$C$2*A130^$C$3)*(1+$C$4*LN($C$12))*(1-E129^$C$5)</f>
        <v>1055.5593551915686</v>
      </c>
      <c r="C130" s="3">
        <f t="shared" si="18"/>
        <v>313.7079298464062</v>
      </c>
      <c r="D130" s="3">
        <f t="shared" si="10"/>
        <v>606.7079298464062</v>
      </c>
      <c r="E130" s="2">
        <f t="shared" si="11"/>
        <v>0.2091386198976041</v>
      </c>
      <c r="G130" s="1">
        <v>1.11</v>
      </c>
      <c r="H130" s="3">
        <f t="shared" si="16"/>
        <v>1082.5005873457453</v>
      </c>
      <c r="I130" s="3">
        <f t="shared" si="19"/>
        <v>321.71475402453535</v>
      </c>
      <c r="J130" s="2">
        <f t="shared" si="13"/>
        <v>0.21447650268302354</v>
      </c>
      <c r="L130" s="1">
        <v>1.11</v>
      </c>
      <c r="M130" s="3">
        <f t="shared" si="17"/>
        <v>1109.0888397397441</v>
      </c>
      <c r="N130" s="3">
        <f t="shared" si="20"/>
        <v>329.6166740593792</v>
      </c>
      <c r="O130" s="2">
        <f t="shared" si="15"/>
        <v>0.21974444937291945</v>
      </c>
    </row>
    <row r="131" spans="1:15" ht="11.25">
      <c r="A131" s="1">
        <v>1.12</v>
      </c>
      <c r="B131" s="3">
        <f>($C$1+$C$2*A131^$C$3)*(1+$C$4*LN($C$12))*(1-E130^$C$5)</f>
        <v>1054.39624162197</v>
      </c>
      <c r="C131" s="3">
        <f t="shared" si="18"/>
        <v>316.1853406418378</v>
      </c>
      <c r="D131" s="3">
        <f t="shared" si="10"/>
        <v>609.1853406418378</v>
      </c>
      <c r="E131" s="2">
        <f t="shared" si="11"/>
        <v>0.21079022709455852</v>
      </c>
      <c r="G131" s="1">
        <v>1.12</v>
      </c>
      <c r="H131" s="3">
        <f t="shared" si="16"/>
        <v>1081.2503395681003</v>
      </c>
      <c r="I131" s="3">
        <f t="shared" si="19"/>
        <v>324.23816914364005</v>
      </c>
      <c r="J131" s="2">
        <f t="shared" si="13"/>
        <v>0.2161587794290934</v>
      </c>
      <c r="L131" s="1">
        <v>1.12</v>
      </c>
      <c r="M131" s="3">
        <f t="shared" si="17"/>
        <v>1107.749773841872</v>
      </c>
      <c r="N131" s="3">
        <f t="shared" si="20"/>
        <v>332.18464345938634</v>
      </c>
      <c r="O131" s="2">
        <f t="shared" si="15"/>
        <v>0.2214564289729242</v>
      </c>
    </row>
    <row r="132" spans="1:15" ht="11.25">
      <c r="A132" s="1">
        <v>1.13</v>
      </c>
      <c r="B132" s="3">
        <f>($C$1+$C$2*A132^$C$3)*(1+$C$4*LN($C$12))*(1-E131^$C$5)</f>
        <v>1053.2287378048302</v>
      </c>
      <c r="C132" s="3">
        <f t="shared" si="18"/>
        <v>318.6551948291814</v>
      </c>
      <c r="D132" s="3">
        <f t="shared" si="10"/>
        <v>611.6551948291815</v>
      </c>
      <c r="E132" s="2">
        <f t="shared" si="11"/>
        <v>0.21243679655278766</v>
      </c>
      <c r="G132" s="1">
        <v>1.13</v>
      </c>
      <c r="H132" s="3">
        <f t="shared" si="16"/>
        <v>1079.9958902973303</v>
      </c>
      <c r="I132" s="3">
        <f t="shared" si="19"/>
        <v>326.75361816910805</v>
      </c>
      <c r="J132" s="2">
        <f t="shared" si="13"/>
        <v>0.217835745446072</v>
      </c>
      <c r="L132" s="1">
        <v>1.13</v>
      </c>
      <c r="M132" s="3">
        <f t="shared" si="17"/>
        <v>1106.4067200268937</v>
      </c>
      <c r="N132" s="3">
        <f t="shared" si="20"/>
        <v>334.74423577285387</v>
      </c>
      <c r="O132" s="2">
        <f t="shared" si="15"/>
        <v>0.22316282384856928</v>
      </c>
    </row>
    <row r="133" spans="1:15" ht="11.25">
      <c r="A133" s="1">
        <v>1.14</v>
      </c>
      <c r="B133" s="3">
        <f>($C$1+$C$2*A133^$C$3)*(1+$C$4*LN($C$12))*(1-E132^$C$5)</f>
        <v>1052.056997114466</v>
      </c>
      <c r="C133" s="3">
        <f t="shared" si="18"/>
        <v>321.1175039587275</v>
      </c>
      <c r="D133" s="3">
        <f t="shared" si="10"/>
        <v>614.1175039587275</v>
      </c>
      <c r="E133" s="2">
        <f t="shared" si="11"/>
        <v>0.21407833597248502</v>
      </c>
      <c r="G133" s="1">
        <v>1.14</v>
      </c>
      <c r="H133" s="3">
        <f t="shared" si="16"/>
        <v>1078.7373967964595</v>
      </c>
      <c r="I133" s="3">
        <f t="shared" si="19"/>
        <v>329.26111535430937</v>
      </c>
      <c r="J133" s="2">
        <f t="shared" si="13"/>
        <v>0.21950741023620624</v>
      </c>
      <c r="L133" s="1">
        <v>1.14</v>
      </c>
      <c r="M133" s="3">
        <f t="shared" si="17"/>
        <v>1105.0598392359893</v>
      </c>
      <c r="N133" s="3">
        <f t="shared" si="20"/>
        <v>337.2954680913403</v>
      </c>
      <c r="O133" s="2">
        <f t="shared" si="15"/>
        <v>0.2248636453942269</v>
      </c>
    </row>
    <row r="134" spans="1:15" ht="11.25">
      <c r="A134" s="1">
        <v>1.15</v>
      </c>
      <c r="B134" s="3">
        <f>($C$1+$C$2*A134^$C$3)*(1+$C$4*LN($C$12))*(1-E133^$C$5)</f>
        <v>1050.8811690028058</v>
      </c>
      <c r="C134" s="3">
        <f t="shared" si="18"/>
        <v>323.57228001564334</v>
      </c>
      <c r="D134" s="3">
        <f t="shared" si="10"/>
        <v>616.5722800156434</v>
      </c>
      <c r="E134" s="2">
        <f t="shared" si="11"/>
        <v>0.21571485334376228</v>
      </c>
      <c r="G134" s="1">
        <v>1.15</v>
      </c>
      <c r="H134" s="3">
        <f t="shared" si="16"/>
        <v>1077.4750122559788</v>
      </c>
      <c r="I134" s="3">
        <f t="shared" si="19"/>
        <v>331.7606753829076</v>
      </c>
      <c r="J134" s="2">
        <f t="shared" si="13"/>
        <v>0.22117378358860507</v>
      </c>
      <c r="L134" s="1">
        <v>1.15</v>
      </c>
      <c r="M134" s="3">
        <f t="shared" si="17"/>
        <v>1103.7092881879298</v>
      </c>
      <c r="N134" s="3">
        <f t="shared" si="20"/>
        <v>339.8383579299419</v>
      </c>
      <c r="O134" s="2">
        <f t="shared" si="15"/>
        <v>0.2265589052866279</v>
      </c>
    </row>
    <row r="135" spans="1:15" ht="11.25">
      <c r="A135" s="1">
        <v>1.16</v>
      </c>
      <c r="B135" s="3">
        <f>($C$1+$C$2*A135^$C$3)*(1+$C$4*LN($C$12))*(1-E134^$C$5)</f>
        <v>1049.7013991197412</v>
      </c>
      <c r="C135" s="3">
        <f t="shared" si="18"/>
        <v>326.0195354048423</v>
      </c>
      <c r="D135" s="3">
        <f t="shared" si="10"/>
        <v>619.0195354048424</v>
      </c>
      <c r="E135" s="2">
        <f t="shared" si="11"/>
        <v>0.21734635693656157</v>
      </c>
      <c r="G135" s="1">
        <v>1.16</v>
      </c>
      <c r="H135" s="3">
        <f t="shared" si="16"/>
        <v>1076.2088859190935</v>
      </c>
      <c r="I135" s="3">
        <f t="shared" si="19"/>
        <v>334.2523133532397</v>
      </c>
      <c r="J135" s="2">
        <f t="shared" si="13"/>
        <v>0.2228348755688265</v>
      </c>
      <c r="L135" s="1">
        <v>1.16</v>
      </c>
      <c r="M135" s="3">
        <f t="shared" si="17"/>
        <v>1102.355219509279</v>
      </c>
      <c r="N135" s="3">
        <f t="shared" si="20"/>
        <v>342.37292321120555</v>
      </c>
      <c r="O135" s="2">
        <f t="shared" si="15"/>
        <v>0.228248615474137</v>
      </c>
    </row>
    <row r="136" spans="1:15" ht="11.25">
      <c r="A136" s="1">
        <v>1.17</v>
      </c>
      <c r="B136" s="3">
        <f>($C$1+$C$2*A136^$C$3)*(1+$C$4*LN($C$12))*(1-E135^$C$5)</f>
        <v>1048.517829428846</v>
      </c>
      <c r="C136" s="3">
        <f t="shared" si="18"/>
        <v>328.45928293633574</v>
      </c>
      <c r="D136" s="3">
        <f t="shared" si="10"/>
        <v>621.4592829363357</v>
      </c>
      <c r="E136" s="2">
        <f t="shared" si="11"/>
        <v>0.2189728552908905</v>
      </c>
      <c r="G136" s="1">
        <v>1.17</v>
      </c>
      <c r="H136" s="3">
        <f t="shared" si="16"/>
        <v>1074.9391632021584</v>
      </c>
      <c r="I136" s="3">
        <f t="shared" si="19"/>
        <v>336.73604476320054</v>
      </c>
      <c r="J136" s="2">
        <f t="shared" si="13"/>
        <v>0.22449069650880035</v>
      </c>
      <c r="L136" s="1">
        <v>1.17</v>
      </c>
      <c r="M136" s="3">
        <f t="shared" si="17"/>
        <v>1100.9977818596005</v>
      </c>
      <c r="N136" s="3">
        <f t="shared" si="20"/>
        <v>344.89918224956756</v>
      </c>
      <c r="O136" s="2">
        <f t="shared" si="15"/>
        <v>0.22993278816637833</v>
      </c>
    </row>
    <row r="137" spans="1:15" ht="11.25">
      <c r="A137" s="1">
        <v>1.18</v>
      </c>
      <c r="B137" s="3">
        <f>($C$1+$C$2*A137^$C$3)*(1+$C$4*LN($C$12))*(1-E136^$C$5)</f>
        <v>1047.3305983186865</v>
      </c>
      <c r="C137" s="3">
        <f t="shared" si="18"/>
        <v>330.8915358110503</v>
      </c>
      <c r="D137" s="3">
        <f t="shared" si="10"/>
        <v>623.8915358110503</v>
      </c>
      <c r="E137" s="2">
        <f t="shared" si="11"/>
        <v>0.22059435720736686</v>
      </c>
      <c r="G137" s="1">
        <v>1.18</v>
      </c>
      <c r="H137" s="3">
        <f t="shared" si="16"/>
        <v>1073.6659858105297</v>
      </c>
      <c r="I137" s="3">
        <f t="shared" si="19"/>
        <v>339.2118854956143</v>
      </c>
      <c r="J137" s="2">
        <f t="shared" si="13"/>
        <v>0.22614125699707618</v>
      </c>
      <c r="L137" s="1">
        <v>1.18</v>
      </c>
      <c r="M137" s="3">
        <f t="shared" si="17"/>
        <v>1099.6371200519015</v>
      </c>
      <c r="N137" s="3">
        <f t="shared" si="20"/>
        <v>347.41715373629984</v>
      </c>
      <c r="O137" s="2">
        <f t="shared" si="15"/>
        <v>0.23161143582419988</v>
      </c>
    </row>
    <row r="138" spans="1:15" ht="11.25">
      <c r="A138" s="1">
        <v>1.19</v>
      </c>
      <c r="B138" s="3">
        <f>($C$1+$C$2*A138^$C$3)*(1+$C$4*LN($C$12))*(1-E137^$C$5)</f>
        <v>1046.1398407099232</v>
      </c>
      <c r="C138" s="3">
        <f t="shared" si="18"/>
        <v>333.3163076070932</v>
      </c>
      <c r="D138" s="3">
        <f t="shared" si="10"/>
        <v>626.3163076070932</v>
      </c>
      <c r="E138" s="2">
        <f t="shared" si="11"/>
        <v>0.22221087173806214</v>
      </c>
      <c r="G138" s="1">
        <v>1.19</v>
      </c>
      <c r="H138" s="3">
        <f t="shared" si="16"/>
        <v>1072.3894918500375</v>
      </c>
      <c r="I138" s="3">
        <f t="shared" si="19"/>
        <v>341.67985180407146</v>
      </c>
      <c r="J138" s="2">
        <f t="shared" si="13"/>
        <v>0.22778656786938092</v>
      </c>
      <c r="L138" s="1">
        <v>1.19</v>
      </c>
      <c r="M138" s="3">
        <f t="shared" si="17"/>
        <v>1098.2733751685312</v>
      </c>
      <c r="N138" s="3">
        <f t="shared" si="20"/>
        <v>349.9268567249417</v>
      </c>
      <c r="O138" s="2">
        <f t="shared" si="15"/>
        <v>0.23328457114996112</v>
      </c>
    </row>
    <row r="139" spans="1:15" ht="11.25">
      <c r="A139" s="1">
        <v>1.2</v>
      </c>
      <c r="B139" s="3">
        <f>($C$1+$C$2*A139^$C$3)*(1+$C$4*LN($C$12))*(1-E138^$C$5)</f>
        <v>1044.945688158402</v>
      </c>
      <c r="C139" s="3">
        <f t="shared" si="18"/>
        <v>335.7336122664488</v>
      </c>
      <c r="D139" s="3">
        <f t="shared" si="10"/>
        <v>628.7336122664487</v>
      </c>
      <c r="E139" s="2">
        <f t="shared" si="11"/>
        <v>0.2238224081776325</v>
      </c>
      <c r="G139" s="1">
        <v>1.2</v>
      </c>
      <c r="H139" s="3">
        <f t="shared" si="16"/>
        <v>1071.1098159342964</v>
      </c>
      <c r="I139" s="3">
        <f t="shared" si="19"/>
        <v>344.13996029921884</v>
      </c>
      <c r="J139" s="2">
        <f t="shared" si="13"/>
        <v>0.22942664019947923</v>
      </c>
      <c r="L139" s="1">
        <v>1.2</v>
      </c>
      <c r="M139" s="3">
        <f t="shared" si="17"/>
        <v>1096.906684672751</v>
      </c>
      <c r="N139" s="3">
        <f t="shared" si="20"/>
        <v>352.4283106172039</v>
      </c>
      <c r="O139" s="2">
        <f t="shared" si="15"/>
        <v>0.23495220707813594</v>
      </c>
    </row>
    <row r="140" spans="1:15" ht="11.25">
      <c r="A140" s="1">
        <v>1.21</v>
      </c>
      <c r="B140" s="3">
        <f>($C$1+$C$2*A140^$C$3)*(1+$C$4*LN($C$12))*(1-E139^$C$5)</f>
        <v>1043.7482689544188</v>
      </c>
      <c r="C140" s="3">
        <f t="shared" si="18"/>
        <v>338.14346408209207</v>
      </c>
      <c r="D140" s="3">
        <f t="shared" si="10"/>
        <v>631.1434640820921</v>
      </c>
      <c r="E140" s="2">
        <f t="shared" si="11"/>
        <v>0.2254289760547281</v>
      </c>
      <c r="G140" s="1">
        <v>1.21</v>
      </c>
      <c r="H140" s="3">
        <f t="shared" si="16"/>
        <v>1069.8270892880257</v>
      </c>
      <c r="I140" s="3">
        <f t="shared" si="19"/>
        <v>346.59222793548196</v>
      </c>
      <c r="J140" s="2">
        <f t="shared" si="13"/>
        <v>0.23106148529032133</v>
      </c>
      <c r="L140" s="1">
        <v>1.21</v>
      </c>
      <c r="M140" s="3">
        <f t="shared" si="17"/>
        <v>1095.537182516165</v>
      </c>
      <c r="N140" s="3">
        <f t="shared" si="20"/>
        <v>354.92153514932346</v>
      </c>
      <c r="O140" s="2">
        <f t="shared" si="15"/>
        <v>0.23661435676621567</v>
      </c>
    </row>
    <row r="141" spans="1:15" ht="11.25">
      <c r="A141" s="1">
        <v>1.22</v>
      </c>
      <c r="B141" s="3">
        <f>($C$1+$C$2*A141^$C$3)*(1+$C$4*LN($C$12))*(1-E140^$C$5)</f>
        <v>1042.547708218325</v>
      </c>
      <c r="C141" s="3">
        <f t="shared" si="18"/>
        <v>340.54587768550147</v>
      </c>
      <c r="D141" s="3">
        <f t="shared" si="10"/>
        <v>633.5458776855014</v>
      </c>
      <c r="E141" s="2">
        <f t="shared" si="11"/>
        <v>0.2270305851236676</v>
      </c>
      <c r="G141" s="1">
        <v>1.22</v>
      </c>
      <c r="H141" s="3">
        <f t="shared" si="16"/>
        <v>1068.5414398465768</v>
      </c>
      <c r="I141" s="3">
        <f t="shared" si="19"/>
        <v>349.0366719982071</v>
      </c>
      <c r="J141" s="2">
        <f t="shared" si="13"/>
        <v>0.2326911146654714</v>
      </c>
      <c r="L141" s="1">
        <v>1.22</v>
      </c>
      <c r="M141" s="3">
        <f t="shared" si="17"/>
        <v>1094.1649992422037</v>
      </c>
      <c r="N141" s="3">
        <f t="shared" si="20"/>
        <v>357.4065503788548</v>
      </c>
      <c r="O141" s="2">
        <f t="shared" si="15"/>
        <v>0.23827103358590315</v>
      </c>
    </row>
    <row r="142" spans="1:15" ht="11.25">
      <c r="A142" s="1">
        <v>1.23</v>
      </c>
      <c r="B142" s="3">
        <f>($C$1+$C$2*A142^$C$3)*(1+$C$4*LN($C$12))*(1-E141^$C$5)</f>
        <v>1041.3441279926492</v>
      </c>
      <c r="C142" s="3">
        <f t="shared" si="18"/>
        <v>342.94086803455997</v>
      </c>
      <c r="D142" s="3">
        <f t="shared" si="10"/>
        <v>635.94086803456</v>
      </c>
      <c r="E142" s="2">
        <f t="shared" si="11"/>
        <v>0.22862724535637335</v>
      </c>
      <c r="G142" s="1">
        <v>1.23</v>
      </c>
      <c r="H142" s="3">
        <f t="shared" si="16"/>
        <v>1067.2529923518264</v>
      </c>
      <c r="I142" s="3">
        <f t="shared" si="19"/>
        <v>351.4733100912061</v>
      </c>
      <c r="J142" s="2">
        <f t="shared" si="13"/>
        <v>0.23431554006080402</v>
      </c>
      <c r="L142" s="1">
        <v>1.23</v>
      </c>
      <c r="M142" s="3">
        <f t="shared" si="17"/>
        <v>1092.790262085837</v>
      </c>
      <c r="N142" s="3">
        <f t="shared" si="20"/>
        <v>359.88337667188216</v>
      </c>
      <c r="O142" s="2">
        <f t="shared" si="15"/>
        <v>0.23992225111458812</v>
      </c>
    </row>
    <row r="143" spans="1:15" ht="11.25">
      <c r="A143" s="1">
        <v>1.24</v>
      </c>
      <c r="B143" s="3">
        <f>($C$1+$C$2*A143^$C$3)*(1+$C$4*LN($C$12))*(1-E142^$C$5)</f>
        <v>1040.1376473308803</v>
      </c>
      <c r="C143" s="3">
        <f t="shared" si="18"/>
        <v>345.32845040182804</v>
      </c>
      <c r="D143" s="3">
        <f t="shared" si="10"/>
        <v>638.328450401828</v>
      </c>
      <c r="E143" s="2">
        <f t="shared" si="11"/>
        <v>0.23021896693455202</v>
      </c>
      <c r="G143" s="1">
        <v>1.24</v>
      </c>
      <c r="H143" s="3">
        <f t="shared" si="16"/>
        <v>1065.9618684446064</v>
      </c>
      <c r="I143" s="3">
        <f t="shared" si="19"/>
        <v>353.90216012469153</v>
      </c>
      <c r="J143" s="2">
        <f t="shared" si="13"/>
        <v>0.23593477341646105</v>
      </c>
      <c r="L143" s="1">
        <v>1.24</v>
      </c>
      <c r="M143" s="3">
        <f t="shared" si="17"/>
        <v>1091.4130950696845</v>
      </c>
      <c r="N143" s="3">
        <f t="shared" si="20"/>
        <v>362.3520346906374</v>
      </c>
      <c r="O143" s="2">
        <f t="shared" si="15"/>
        <v>0.2415680231270916</v>
      </c>
    </row>
    <row r="144" spans="1:15" ht="11.25">
      <c r="A144" s="1">
        <v>1.25</v>
      </c>
      <c r="B144" s="3">
        <f>($C$1+$C$2*A144^$C$3)*(1+$C$4*LN($C$12))*(1-E143^$C$5)</f>
        <v>1038.9283823830658</v>
      </c>
      <c r="C144" s="3">
        <f t="shared" si="18"/>
        <v>347.7086403631767</v>
      </c>
      <c r="D144" s="3">
        <f t="shared" si="10"/>
        <v>640.7086403631768</v>
      </c>
      <c r="E144" s="2">
        <f t="shared" si="11"/>
        <v>0.23180576024211783</v>
      </c>
      <c r="G144" s="1">
        <v>1.25</v>
      </c>
      <c r="H144" s="3">
        <f t="shared" si="16"/>
        <v>1064.6681867538123</v>
      </c>
      <c r="I144" s="3">
        <f t="shared" si="19"/>
        <v>356.32324030358575</v>
      </c>
      <c r="J144" s="2">
        <f t="shared" si="13"/>
        <v>0.23754882686905718</v>
      </c>
      <c r="L144" s="1">
        <v>1.25</v>
      </c>
      <c r="M144" s="3">
        <f t="shared" si="17"/>
        <v>1090.0336190966782</v>
      </c>
      <c r="N144" s="3">
        <f t="shared" si="20"/>
        <v>364.8125453815079</v>
      </c>
      <c r="O144" s="2">
        <f t="shared" si="15"/>
        <v>0.24320836358767192</v>
      </c>
    </row>
    <row r="145" spans="1:15" ht="11.25">
      <c r="A145" s="1">
        <v>1.26</v>
      </c>
      <c r="B145" s="3">
        <f>($C$1+$C$2*A145^$C$3)*(1+$C$4*LN($C$12))*(1-E144^$C$5)</f>
        <v>1037.7164464783632</v>
      </c>
      <c r="C145" s="3">
        <f t="shared" si="18"/>
        <v>350.081453786768</v>
      </c>
      <c r="D145" s="3">
        <f t="shared" si="10"/>
        <v>643.081453786768</v>
      </c>
      <c r="E145" s="2">
        <f t="shared" si="11"/>
        <v>0.2333876358578453</v>
      </c>
      <c r="G145" s="1">
        <v>1.26</v>
      </c>
      <c r="H145" s="3">
        <f t="shared" si="16"/>
        <v>1063.3720629823515</v>
      </c>
      <c r="I145" s="3">
        <f t="shared" si="19"/>
        <v>358.73656911619366</v>
      </c>
      <c r="J145" s="2">
        <f t="shared" si="13"/>
        <v>0.23915771274412911</v>
      </c>
      <c r="L145" s="1">
        <v>1.26</v>
      </c>
      <c r="M145" s="3">
        <f t="shared" si="17"/>
        <v>1088.651952039436</v>
      </c>
      <c r="N145" s="3">
        <f t="shared" si="20"/>
        <v>367.2649299634233</v>
      </c>
      <c r="O145" s="2">
        <f t="shared" si="15"/>
        <v>0.24484328664228225</v>
      </c>
    </row>
    <row r="146" spans="1:15" ht="11.25">
      <c r="A146" s="1">
        <v>1.27</v>
      </c>
      <c r="B146" s="3">
        <f>($C$1+$C$2*A146^$C$3)*(1+$C$4*LN($C$12))*(1-E145^$C$5)</f>
        <v>1036.5019502046755</v>
      </c>
      <c r="C146" s="3">
        <f t="shared" si="18"/>
        <v>352.44690682236995</v>
      </c>
      <c r="D146" s="3">
        <f t="shared" si="10"/>
        <v>645.44690682237</v>
      </c>
      <c r="E146" s="2">
        <f t="shared" si="11"/>
        <v>0.23496460454824666</v>
      </c>
      <c r="G146" s="1">
        <v>1.27</v>
      </c>
      <c r="H146" s="3">
        <f t="shared" si="16"/>
        <v>1062.0736099900491</v>
      </c>
      <c r="I146" s="3">
        <f t="shared" si="19"/>
        <v>361.14216532322394</v>
      </c>
      <c r="J146" s="2">
        <f t="shared" si="13"/>
        <v>0.24076144354881596</v>
      </c>
      <c r="L146" s="1">
        <v>1.27</v>
      </c>
      <c r="M146" s="3">
        <f t="shared" si="17"/>
        <v>1087.2682088264767</v>
      </c>
      <c r="N146" s="3">
        <f t="shared" si="20"/>
        <v>369.70920991660444</v>
      </c>
      <c r="O146" s="2">
        <f t="shared" si="15"/>
        <v>0.24647280661106963</v>
      </c>
    </row>
    <row r="147" spans="1:15" ht="11.25">
      <c r="A147" s="1">
        <v>1.28</v>
      </c>
      <c r="B147" s="3">
        <f>($C$1+$C$2*A147^$C$3)*(1+$C$4*LN($C$12))*(1-E146^$C$5)</f>
        <v>1035.2850014855003</v>
      </c>
      <c r="C147" s="3">
        <f t="shared" si="18"/>
        <v>354.8050158909962</v>
      </c>
      <c r="D147" s="3">
        <f t="shared" si="10"/>
        <v>647.8050158909962</v>
      </c>
      <c r="E147" s="2">
        <f t="shared" si="11"/>
        <v>0.2365366772606641</v>
      </c>
      <c r="G147" s="1">
        <v>1.28</v>
      </c>
      <c r="H147" s="3">
        <f t="shared" si="16"/>
        <v>1060.7729378736617</v>
      </c>
      <c r="I147" s="3">
        <f t="shared" si="19"/>
        <v>363.5400479471492</v>
      </c>
      <c r="J147" s="2">
        <f t="shared" si="13"/>
        <v>0.24236003196476616</v>
      </c>
      <c r="L147" s="1">
        <v>1.28</v>
      </c>
      <c r="M147" s="3">
        <f t="shared" si="17"/>
        <v>1085.8825015254295</v>
      </c>
      <c r="N147" s="3">
        <f t="shared" si="20"/>
        <v>372.1454069716673</v>
      </c>
      <c r="O147" s="2">
        <f t="shared" si="15"/>
        <v>0.24809693798111151</v>
      </c>
    </row>
    <row r="148" spans="1:15" ht="11.25">
      <c r="A148" s="1">
        <v>1.29</v>
      </c>
      <c r="B148" s="3">
        <f>($C$1+$C$2*A148^$C$3)*(1+$C$4*LN($C$12))*(1-E147^$C$5)</f>
        <v>1034.0657056541068</v>
      </c>
      <c r="C148" s="3">
        <f t="shared" si="18"/>
        <v>357.15579767485633</v>
      </c>
      <c r="D148" s="3">
        <f aca="true" t="shared" si="21" ref="D148:D211">$C$7+C148</f>
        <v>650.1557976748563</v>
      </c>
      <c r="E148" s="2">
        <f aca="true" t="shared" si="22" ref="E148:E211">(D148-$C$7)/($C$8-$C$7)</f>
        <v>0.2381038651165709</v>
      </c>
      <c r="G148" s="1">
        <v>1.29</v>
      </c>
      <c r="H148" s="3">
        <f t="shared" si="16"/>
        <v>1059.470154044106</v>
      </c>
      <c r="I148" s="3">
        <f t="shared" si="19"/>
        <v>365.93023626189034</v>
      </c>
      <c r="J148" s="2">
        <f aca="true" t="shared" si="23" ref="J148:J211">((I148+$C$7)-$C$7)/($C$8-$C$7)</f>
        <v>0.2439534908412602</v>
      </c>
      <c r="L148" s="1">
        <v>1.29</v>
      </c>
      <c r="M148" s="3">
        <f t="shared" si="17"/>
        <v>1084.4949394233429</v>
      </c>
      <c r="N148" s="3">
        <f t="shared" si="20"/>
        <v>374.5735430990606</v>
      </c>
      <c r="O148" s="2">
        <f aca="true" t="shared" si="24" ref="O148:O211">((N148+$C$7)-$C$7)/($C$8-$C$7)</f>
        <v>0.2497156953993737</v>
      </c>
    </row>
    <row r="149" spans="1:15" ht="11.25">
      <c r="A149" s="1">
        <v>1.3</v>
      </c>
      <c r="B149" s="3">
        <f>($C$1+$C$2*A149^$C$3)*(1+$C$4*LN($C$12))*(1-E148^$C$5)</f>
        <v>1032.84416552516</v>
      </c>
      <c r="C149" s="3">
        <f t="shared" si="18"/>
        <v>359.49926910761116</v>
      </c>
      <c r="D149" s="3">
        <f t="shared" si="21"/>
        <v>652.4992691076111</v>
      </c>
      <c r="E149" s="2">
        <f t="shared" si="22"/>
        <v>0.23966617940507406</v>
      </c>
      <c r="G149" s="1">
        <v>1.3</v>
      </c>
      <c r="H149" s="3">
        <f aca="true" t="shared" si="25" ref="H149:H212">($C$1+$C$2*G149^$C$3)*(1+$C$4*LN($I$12))*(1-J148^$C$5)</f>
        <v>1058.1653633010344</v>
      </c>
      <c r="I149" s="3">
        <f t="shared" si="19"/>
        <v>368.312749782818</v>
      </c>
      <c r="J149" s="2">
        <f t="shared" si="23"/>
        <v>0.2455418331885453</v>
      </c>
      <c r="L149" s="1">
        <v>1.3</v>
      </c>
      <c r="M149" s="3">
        <f aca="true" t="shared" si="26" ref="M149:M212">($C$1+$C$2*L149^$C$3)*(1+$C$4*LN($N$12))*(1-O148^$C$5)</f>
        <v>1083.1056291042435</v>
      </c>
      <c r="N149" s="3">
        <f t="shared" si="20"/>
        <v>376.9936404988384</v>
      </c>
      <c r="O149" s="2">
        <f t="shared" si="24"/>
        <v>0.2513290936658923</v>
      </c>
    </row>
    <row r="150" spans="1:15" ht="11.25">
      <c r="A150" s="1">
        <v>1.31</v>
      </c>
      <c r="B150" s="3">
        <f>($C$1+$C$2*A150^$C$3)*(1+$C$4*LN($C$12))*(1-E149^$C$5)</f>
        <v>1031.6204814638909</v>
      </c>
      <c r="C150" s="3">
        <f t="shared" si="18"/>
        <v>361.83544736491564</v>
      </c>
      <c r="D150" s="3">
        <f t="shared" si="21"/>
        <v>654.8354473649156</v>
      </c>
      <c r="E150" s="2">
        <f t="shared" si="22"/>
        <v>0.2412236315766104</v>
      </c>
      <c r="G150" s="1">
        <v>1.31</v>
      </c>
      <c r="H150" s="3">
        <f t="shared" si="25"/>
        <v>1056.858667904855</v>
      </c>
      <c r="I150" s="3">
        <f t="shared" si="19"/>
        <v>370.6876082570558</v>
      </c>
      <c r="J150" s="2">
        <f t="shared" si="23"/>
        <v>0.24712507217137053</v>
      </c>
      <c r="L150" s="1">
        <v>1.31</v>
      </c>
      <c r="M150" s="3">
        <f t="shared" si="26"/>
        <v>1081.7146745240316</v>
      </c>
      <c r="N150" s="3">
        <f t="shared" si="20"/>
        <v>379.40572159074287</v>
      </c>
      <c r="O150" s="2">
        <f t="shared" si="24"/>
        <v>0.25293714772716186</v>
      </c>
    </row>
    <row r="151" spans="1:15" ht="11.25">
      <c r="A151" s="1">
        <v>1.32</v>
      </c>
      <c r="B151" s="3">
        <f>($C$1+$C$2*A151^$C$3)*(1+$C$4*LN($C$12))*(1-E150^$C$5)</f>
        <v>1030.394751452928</v>
      </c>
      <c r="C151" s="3">
        <f t="shared" si="18"/>
        <v>364.1643498552482</v>
      </c>
      <c r="D151" s="3">
        <f t="shared" si="21"/>
        <v>657.1643498552482</v>
      </c>
      <c r="E151" s="2">
        <f t="shared" si="22"/>
        <v>0.24277623323683217</v>
      </c>
      <c r="G151" s="1">
        <v>1.32</v>
      </c>
      <c r="H151" s="3">
        <f t="shared" si="25"/>
        <v>1055.5501676463177</v>
      </c>
      <c r="I151" s="3">
        <f t="shared" si="19"/>
        <v>373.05483165407986</v>
      </c>
      <c r="J151" s="2">
        <f t="shared" si="23"/>
        <v>0.24870322110271992</v>
      </c>
      <c r="L151" s="1">
        <v>1.32</v>
      </c>
      <c r="M151" s="3">
        <f t="shared" si="26"/>
        <v>1080.322177082848</v>
      </c>
      <c r="N151" s="3">
        <f t="shared" si="20"/>
        <v>381.80980900459696</v>
      </c>
      <c r="O151" s="2">
        <f t="shared" si="24"/>
        <v>0.25453987266973127</v>
      </c>
    </row>
    <row r="152" spans="1:15" ht="11.25">
      <c r="A152" s="1">
        <v>1.33</v>
      </c>
      <c r="B152" s="3">
        <f>($C$1+$C$2*A152^$C$3)*(1+$C$4*LN($C$12))*(1-E151^$C$5)</f>
        <v>1029.1670711568704</v>
      </c>
      <c r="C152" s="3">
        <f t="shared" si="18"/>
        <v>366.48599421100846</v>
      </c>
      <c r="D152" s="3">
        <f t="shared" si="21"/>
        <v>659.4859942110085</v>
      </c>
      <c r="E152" s="2">
        <f t="shared" si="22"/>
        <v>0.2443239961406723</v>
      </c>
      <c r="G152" s="1">
        <v>1.33</v>
      </c>
      <c r="H152" s="3">
        <f t="shared" si="25"/>
        <v>1054.2399599137518</v>
      </c>
      <c r="I152" s="3">
        <f t="shared" si="19"/>
        <v>375.4144401566008</v>
      </c>
      <c r="J152" s="2">
        <f t="shared" si="23"/>
        <v>0.2502762934377339</v>
      </c>
      <c r="L152" s="1">
        <v>1.33</v>
      </c>
      <c r="M152" s="3">
        <f t="shared" si="26"/>
        <v>1078.9282356949998</v>
      </c>
      <c r="N152" s="3">
        <f t="shared" si="20"/>
        <v>384.2059255709909</v>
      </c>
      <c r="O152" s="2">
        <f t="shared" si="24"/>
        <v>0.25613728371399397</v>
      </c>
    </row>
    <row r="153" spans="1:15" ht="11.25">
      <c r="A153" s="1">
        <v>1.34</v>
      </c>
      <c r="B153" s="3">
        <f>($C$1+$C$2*A153^$C$3)*(1+$C$4*LN($C$12))*(1-E152^$C$5)</f>
        <v>1027.9375339847122</v>
      </c>
      <c r="C153" s="3">
        <f t="shared" si="18"/>
        <v>368.80039827988213</v>
      </c>
      <c r="D153" s="3">
        <f t="shared" si="21"/>
        <v>661.8003982798821</v>
      </c>
      <c r="E153" s="2">
        <f t="shared" si="22"/>
        <v>0.24586693218658806</v>
      </c>
      <c r="G153" s="1">
        <v>1.34</v>
      </c>
      <c r="H153" s="3">
        <f t="shared" si="25"/>
        <v>1052.9281397580626</v>
      </c>
      <c r="I153" s="3">
        <f t="shared" si="19"/>
        <v>377.7664541517209</v>
      </c>
      <c r="J153" s="2">
        <f t="shared" si="23"/>
        <v>0.2518443027678139</v>
      </c>
      <c r="L153" s="1">
        <v>1.34</v>
      </c>
      <c r="M153" s="3">
        <f t="shared" si="26"/>
        <v>1077.5329468565562</v>
      </c>
      <c r="N153" s="3">
        <f t="shared" si="20"/>
        <v>386.59409431225527</v>
      </c>
      <c r="O153" s="2">
        <f t="shared" si="24"/>
        <v>0.2577293962081702</v>
      </c>
    </row>
    <row r="154" spans="1:15" ht="11.25">
      <c r="A154" s="1">
        <v>1.35</v>
      </c>
      <c r="B154" s="3">
        <f>($C$1+$C$2*A154^$C$3)*(1+$C$4*LN($C$12))*(1-E153^$C$5)</f>
        <v>1026.7062311501913</v>
      </c>
      <c r="C154" s="3">
        <f t="shared" si="18"/>
        <v>371.1075801164575</v>
      </c>
      <c r="D154" s="3">
        <f t="shared" si="21"/>
        <v>664.1075801164575</v>
      </c>
      <c r="E154" s="2">
        <f t="shared" si="22"/>
        <v>0.24740505341097166</v>
      </c>
      <c r="G154" s="1">
        <v>1.35</v>
      </c>
      <c r="H154" s="3">
        <f t="shared" si="25"/>
        <v>1051.6147999555747</v>
      </c>
      <c r="I154" s="3">
        <f t="shared" si="19"/>
        <v>380.1108942223577</v>
      </c>
      <c r="J154" s="2">
        <f t="shared" si="23"/>
        <v>0.25340726281490517</v>
      </c>
      <c r="L154" s="1">
        <v>1.35</v>
      </c>
      <c r="M154" s="3">
        <f t="shared" si="26"/>
        <v>1076.1364047107022</v>
      </c>
      <c r="N154" s="3">
        <f t="shared" si="20"/>
        <v>388.97433843371005</v>
      </c>
      <c r="O154" s="2">
        <f t="shared" si="24"/>
        <v>0.25931622562247336</v>
      </c>
    </row>
    <row r="155" spans="1:15" ht="11.25">
      <c r="A155" s="1">
        <v>1.36</v>
      </c>
      <c r="B155" s="3">
        <f>($C$1+$C$2*A155^$C$3)*(1+$C$4*LN($C$12))*(1-E154^$C$5)</f>
        <v>1025.473251730158</v>
      </c>
      <c r="C155" s="3">
        <f t="shared" si="18"/>
        <v>373.4075579740917</v>
      </c>
      <c r="D155" s="3">
        <f t="shared" si="21"/>
        <v>666.4075579740917</v>
      </c>
      <c r="E155" s="2">
        <f t="shared" si="22"/>
        <v>0.24893837198272778</v>
      </c>
      <c r="G155" s="1">
        <v>1.36</v>
      </c>
      <c r="H155" s="3">
        <f t="shared" si="25"/>
        <v>1050.3000310688042</v>
      </c>
      <c r="I155" s="3">
        <f t="shared" si="19"/>
        <v>382.44778113892266</v>
      </c>
      <c r="J155" s="2">
        <f t="shared" si="23"/>
        <v>0.2549651874259484</v>
      </c>
      <c r="L155" s="1">
        <v>1.36</v>
      </c>
      <c r="M155" s="3">
        <f t="shared" si="26"/>
        <v>1074.7387011109424</v>
      </c>
      <c r="N155" s="3">
        <f t="shared" si="20"/>
        <v>391.3466813151807</v>
      </c>
      <c r="O155" s="2">
        <f t="shared" si="24"/>
        <v>0.26089778754345383</v>
      </c>
    </row>
    <row r="156" spans="1:15" ht="11.25">
      <c r="A156" s="1">
        <v>1.37</v>
      </c>
      <c r="B156" s="3">
        <f>($C$1+$C$2*A156^$C$3)*(1+$C$4*LN($C$12))*(1-E155^$C$5)</f>
        <v>1024.2386827210335</v>
      </c>
      <c r="C156" s="3">
        <f t="shared" si="18"/>
        <v>375.7003502970128</v>
      </c>
      <c r="D156" s="3">
        <f t="shared" si="21"/>
        <v>668.7003502970128</v>
      </c>
      <c r="E156" s="2">
        <f t="shared" si="22"/>
        <v>0.25046690019800855</v>
      </c>
      <c r="G156" s="1">
        <v>1.37</v>
      </c>
      <c r="H156" s="3">
        <f t="shared" si="25"/>
        <v>1048.9839215052527</v>
      </c>
      <c r="I156" s="3">
        <f t="shared" si="19"/>
        <v>384.7771358512511</v>
      </c>
      <c r="J156" s="2">
        <f t="shared" si="23"/>
        <v>0.2565180905675008</v>
      </c>
      <c r="L156" s="1">
        <v>1.37</v>
      </c>
      <c r="M156" s="3">
        <f t="shared" si="26"/>
        <v>1073.3399256822424</v>
      </c>
      <c r="N156" s="3">
        <f t="shared" si="20"/>
        <v>393.7111465027731</v>
      </c>
      <c r="O156" s="2">
        <f t="shared" si="24"/>
        <v>0.26247409766851537</v>
      </c>
    </row>
    <row r="157" spans="1:15" ht="11.25">
      <c r="A157" s="1">
        <v>1.38</v>
      </c>
      <c r="B157" s="3">
        <f>($C$1+$C$2*A157^$C$3)*(1+$C$4*LN($C$12))*(1-E156^$C$5)</f>
        <v>1023.0026090934417</v>
      </c>
      <c r="C157" s="3">
        <f t="shared" si="18"/>
        <v>377.9859757126543</v>
      </c>
      <c r="D157" s="3">
        <f t="shared" si="21"/>
        <v>670.9859757126543</v>
      </c>
      <c r="E157" s="2">
        <f t="shared" si="22"/>
        <v>0.2519906504751029</v>
      </c>
      <c r="G157" s="1">
        <v>1.38</v>
      </c>
      <c r="H157" s="3">
        <f t="shared" si="25"/>
        <v>1047.6665575742904</v>
      </c>
      <c r="I157" s="3">
        <f t="shared" si="19"/>
        <v>387.0989794807694</v>
      </c>
      <c r="J157" s="2">
        <f t="shared" si="23"/>
        <v>0.258065986320513</v>
      </c>
      <c r="L157" s="1">
        <v>1.38</v>
      </c>
      <c r="M157" s="3">
        <f t="shared" si="26"/>
        <v>1071.9401658801878</v>
      </c>
      <c r="N157" s="3">
        <f t="shared" si="20"/>
        <v>396.06775770089746</v>
      </c>
      <c r="O157" s="2">
        <f t="shared" si="24"/>
        <v>0.26404517180059833</v>
      </c>
    </row>
    <row r="158" spans="1:15" ht="11.25">
      <c r="A158" s="1">
        <v>1.39</v>
      </c>
      <c r="B158" s="3">
        <f>($C$1+$C$2*A158^$C$3)*(1+$C$4*LN($C$12))*(1-E157^$C$5)</f>
        <v>1021.765113845082</v>
      </c>
      <c r="C158" s="3">
        <f t="shared" si="18"/>
        <v>380.2644530242131</v>
      </c>
      <c r="D158" s="3">
        <f t="shared" si="21"/>
        <v>673.264453024213</v>
      </c>
      <c r="E158" s="2">
        <f t="shared" si="22"/>
        <v>0.25350963534947535</v>
      </c>
      <c r="G158" s="1">
        <v>1.39</v>
      </c>
      <c r="H158" s="3">
        <f t="shared" si="25"/>
        <v>1046.3480235422137</v>
      </c>
      <c r="I158" s="3">
        <f t="shared" si="19"/>
        <v>389.41333331289826</v>
      </c>
      <c r="J158" s="2">
        <f t="shared" si="23"/>
        <v>0.25960888887526545</v>
      </c>
      <c r="L158" s="1">
        <v>1.39</v>
      </c>
      <c r="M158" s="3">
        <f t="shared" si="26"/>
        <v>1070.5395070482405</v>
      </c>
      <c r="N158" s="3">
        <f t="shared" si="20"/>
        <v>398.41653876453626</v>
      </c>
      <c r="O158" s="2">
        <f t="shared" si="24"/>
        <v>0.26561102584302415</v>
      </c>
    </row>
    <row r="159" spans="1:15" ht="11.25">
      <c r="A159" s="1">
        <v>1.4</v>
      </c>
      <c r="B159" s="3">
        <f>($C$1+$C$2*A159^$C$3)*(1+$C$4*LN($C$12))*(1-E158^$C$5)</f>
        <v>1020.5262780519131</v>
      </c>
      <c r="C159" s="3">
        <f t="shared" si="18"/>
        <v>382.53580120342343</v>
      </c>
      <c r="D159" s="3">
        <f t="shared" si="21"/>
        <v>675.5358012034235</v>
      </c>
      <c r="E159" s="2">
        <f t="shared" si="22"/>
        <v>0.255023867468949</v>
      </c>
      <c r="G159" s="1">
        <v>1.4</v>
      </c>
      <c r="H159" s="3">
        <f t="shared" si="25"/>
        <v>1045.0284016855405</v>
      </c>
      <c r="I159" s="3">
        <f t="shared" si="19"/>
        <v>391.7202187896781</v>
      </c>
      <c r="J159" s="2">
        <f t="shared" si="23"/>
        <v>0.261146812526452</v>
      </c>
      <c r="L159" s="1">
        <v>1.4</v>
      </c>
      <c r="M159" s="3">
        <f t="shared" si="26"/>
        <v>1069.138032473163</v>
      </c>
      <c r="N159" s="3">
        <f t="shared" si="20"/>
        <v>400.7575136917431</v>
      </c>
      <c r="O159" s="2">
        <f t="shared" si="24"/>
        <v>0.26717167579449536</v>
      </c>
    </row>
    <row r="160" spans="1:15" ht="11.25">
      <c r="A160" s="1">
        <v>1.41</v>
      </c>
      <c r="B160" s="3">
        <f>($C$1+$C$2*A160^$C$3)*(1+$C$4*LN($C$12))*(1-E159^$C$5)</f>
        <v>1019.2861809177126</v>
      </c>
      <c r="C160" s="3">
        <f t="shared" si="18"/>
        <v>384.80003938353923</v>
      </c>
      <c r="D160" s="3">
        <f t="shared" si="21"/>
        <v>677.8000393835392</v>
      </c>
      <c r="E160" s="2">
        <f t="shared" si="22"/>
        <v>0.2565333595890262</v>
      </c>
      <c r="G160" s="1">
        <v>1.41</v>
      </c>
      <c r="H160" s="3">
        <f t="shared" si="25"/>
        <v>1043.7077723426178</v>
      </c>
      <c r="I160" s="3">
        <f t="shared" si="19"/>
        <v>394.01965750261473</v>
      </c>
      <c r="J160" s="2">
        <f t="shared" si="23"/>
        <v>0.26267977166840983</v>
      </c>
      <c r="L160" s="1">
        <v>1.41</v>
      </c>
      <c r="M160" s="3">
        <f t="shared" si="26"/>
        <v>1067.7358234386884</v>
      </c>
      <c r="N160" s="3">
        <f t="shared" si="20"/>
        <v>403.09070661637105</v>
      </c>
      <c r="O160" s="2">
        <f t="shared" si="24"/>
        <v>0.2687271377442474</v>
      </c>
    </row>
    <row r="161" spans="1:15" ht="11.25">
      <c r="A161" s="1">
        <v>1.42</v>
      </c>
      <c r="B161" s="3">
        <f>($C$1+$C$2*A161^$C$3)*(1+$C$4*LN($C$12))*(1-E160^$C$5)</f>
        <v>1018.0448998220814</v>
      </c>
      <c r="C161" s="3">
        <f t="shared" si="18"/>
        <v>387.0571868525227</v>
      </c>
      <c r="D161" s="3">
        <f t="shared" si="21"/>
        <v>680.0571868525227</v>
      </c>
      <c r="E161" s="2">
        <f t="shared" si="22"/>
        <v>0.25803812456834846</v>
      </c>
      <c r="G161" s="1">
        <v>1.42</v>
      </c>
      <c r="H161" s="3">
        <f t="shared" si="25"/>
        <v>1042.3862139636033</v>
      </c>
      <c r="I161" s="3">
        <f t="shared" si="19"/>
        <v>396.3116711857358</v>
      </c>
      <c r="J161" s="2">
        <f t="shared" si="23"/>
        <v>0.2642077807904905</v>
      </c>
      <c r="L161" s="1">
        <v>1.42</v>
      </c>
      <c r="M161" s="3">
        <f t="shared" si="26"/>
        <v>1066.3329592774944</v>
      </c>
      <c r="N161" s="3">
        <f t="shared" si="20"/>
        <v>405.41614180101845</v>
      </c>
      <c r="O161" s="2">
        <f t="shared" si="24"/>
        <v>0.27027742786734565</v>
      </c>
    </row>
    <row r="162" spans="1:15" ht="11.25">
      <c r="A162" s="1">
        <v>1.43</v>
      </c>
      <c r="B162" s="3">
        <f>($C$1+$C$2*A162^$C$3)*(1+$C$4*LN($C$12))*(1-E161^$C$5)</f>
        <v>1016.8025103669396</v>
      </c>
      <c r="C162" s="3">
        <f t="shared" si="18"/>
        <v>389.307263046425</v>
      </c>
      <c r="D162" s="3">
        <f t="shared" si="21"/>
        <v>682.3072630464251</v>
      </c>
      <c r="E162" s="2">
        <f t="shared" si="22"/>
        <v>0.25953817536428336</v>
      </c>
      <c r="G162" s="1">
        <v>1.43</v>
      </c>
      <c r="H162" s="3">
        <f t="shared" si="25"/>
        <v>1041.063803158885</v>
      </c>
      <c r="I162" s="3">
        <f t="shared" si="19"/>
        <v>398.5962817088513</v>
      </c>
      <c r="J162" s="2">
        <f t="shared" si="23"/>
        <v>0.2657308544725675</v>
      </c>
      <c r="L162" s="1">
        <v>1.43</v>
      </c>
      <c r="M162" s="3">
        <f t="shared" si="26"/>
        <v>1064.929517421558</v>
      </c>
      <c r="N162" s="3">
        <f t="shared" si="20"/>
        <v>407.7338436301887</v>
      </c>
      <c r="O162" s="2">
        <f t="shared" si="24"/>
        <v>0.27182256242012576</v>
      </c>
    </row>
    <row r="163" spans="1:15" ht="11.25">
      <c r="A163" s="1">
        <v>1.44</v>
      </c>
      <c r="B163" s="3">
        <f>($C$1+$C$2*A163^$C$3)*(1+$C$4*LN($C$12))*(1-E162^$C$5)</f>
        <v>1015.5590864215857</v>
      </c>
      <c r="C163" s="3">
        <f t="shared" si="18"/>
        <v>391.55028754296177</v>
      </c>
      <c r="D163" s="3">
        <f t="shared" si="21"/>
        <v>684.5502875429618</v>
      </c>
      <c r="E163" s="2">
        <f t="shared" si="22"/>
        <v>0.2610335250286412</v>
      </c>
      <c r="G163" s="1">
        <v>1.44</v>
      </c>
      <c r="H163" s="3">
        <f t="shared" si="25"/>
        <v>1039.740614745994</v>
      </c>
      <c r="I163" s="3">
        <f t="shared" si="19"/>
        <v>400.8735110710114</v>
      </c>
      <c r="J163" s="2">
        <f t="shared" si="23"/>
        <v>0.2672490073806743</v>
      </c>
      <c r="L163" s="1">
        <v>1.44</v>
      </c>
      <c r="M163" s="3">
        <f t="shared" si="26"/>
        <v>1063.525573450938</v>
      </c>
      <c r="N163" s="3">
        <f t="shared" si="20"/>
        <v>410.0438366036533</v>
      </c>
      <c r="O163" s="2">
        <f t="shared" si="24"/>
        <v>0.27336255773576884</v>
      </c>
    </row>
    <row r="164" spans="1:15" ht="11.25">
      <c r="A164" s="1">
        <v>1.45</v>
      </c>
      <c r="B164" s="3">
        <f>($C$1+$C$2*A164^$C$3)*(1+$C$4*LN($C$12))*(1-E163^$C$5)</f>
        <v>1014.3147001663627</v>
      </c>
      <c r="C164" s="3">
        <f aca="true" t="shared" si="27" ref="C164:C219">$C$14/($C$15*$C$16)*(B164*1000000)*A164</f>
        <v>393.78628005526934</v>
      </c>
      <c r="D164" s="3">
        <f t="shared" si="21"/>
        <v>686.7862800552693</v>
      </c>
      <c r="E164" s="2">
        <f t="shared" si="22"/>
        <v>0.2625241867035129</v>
      </c>
      <c r="G164" s="1">
        <v>1.45</v>
      </c>
      <c r="H164" s="3">
        <f t="shared" si="25"/>
        <v>1038.4167217950762</v>
      </c>
      <c r="I164" s="3">
        <f aca="true" t="shared" si="28" ref="I164:I219">$C$14/($C$15*$C$16)*(H164*1000000)*G164</f>
        <v>403.1433813941595</v>
      </c>
      <c r="J164" s="2">
        <f t="shared" si="23"/>
        <v>0.268762254262773</v>
      </c>
      <c r="L164" s="1">
        <v>1.45</v>
      </c>
      <c r="M164" s="3">
        <f t="shared" si="26"/>
        <v>1062.1212011410585</v>
      </c>
      <c r="N164" s="3">
        <f aca="true" t="shared" si="29" ref="N164:N219">$C$14/($C$15*$C$16)*(M164*1000000)*L164</f>
        <v>412.34614533001724</v>
      </c>
      <c r="O164" s="2">
        <f t="shared" si="24"/>
        <v>0.27489743022001145</v>
      </c>
    </row>
    <row r="165" spans="1:15" ht="11.25">
      <c r="A165" s="1">
        <v>1.46</v>
      </c>
      <c r="B165" s="3">
        <f>($C$1+$C$2*A165^$C$3)*(1+$C$4*LN($C$12))*(1-E164^$C$5)</f>
        <v>1013.0694221349896</v>
      </c>
      <c r="C165" s="3">
        <f t="shared" si="27"/>
        <v>396.0152604258428</v>
      </c>
      <c r="D165" s="3">
        <f t="shared" si="21"/>
        <v>689.0152604258428</v>
      </c>
      <c r="E165" s="2">
        <f t="shared" si="22"/>
        <v>0.26401017361722856</v>
      </c>
      <c r="G165" s="1">
        <v>1.46</v>
      </c>
      <c r="H165" s="3">
        <f t="shared" si="25"/>
        <v>1037.0921956729649</v>
      </c>
      <c r="I165" s="3">
        <f t="shared" si="28"/>
        <v>405.4059149169668</v>
      </c>
      <c r="J165" s="2">
        <f t="shared" si="23"/>
        <v>0.2702706099446445</v>
      </c>
      <c r="L165" s="1">
        <v>1.46</v>
      </c>
      <c r="M165" s="3">
        <f t="shared" si="26"/>
        <v>1060.7164725085381</v>
      </c>
      <c r="N165" s="3">
        <f t="shared" si="29"/>
        <v>414.6407945204745</v>
      </c>
      <c r="O165" s="2">
        <f t="shared" si="24"/>
        <v>0.276427196346983</v>
      </c>
    </row>
    <row r="166" spans="1:15" ht="11.25">
      <c r="A166" s="1">
        <v>1.47</v>
      </c>
      <c r="B166" s="3">
        <f>($C$1+$C$2*A166^$C$3)*(1+$C$4*LN($C$12))*(1-E165^$C$5)</f>
        <v>1011.8233212556034</v>
      </c>
      <c r="C166" s="3">
        <f t="shared" si="27"/>
        <v>398.23724862064597</v>
      </c>
      <c r="D166" s="3">
        <f t="shared" si="21"/>
        <v>691.2372486206459</v>
      </c>
      <c r="E166" s="2">
        <f t="shared" si="22"/>
        <v>0.2654914990804306</v>
      </c>
      <c r="G166" s="1">
        <v>1.47</v>
      </c>
      <c r="H166" s="3">
        <f t="shared" si="25"/>
        <v>1035.7671060859184</v>
      </c>
      <c r="I166" s="3">
        <f t="shared" si="28"/>
        <v>407.66113398885113</v>
      </c>
      <c r="J166" s="2">
        <f t="shared" si="23"/>
        <v>0.27177408932590075</v>
      </c>
      <c r="L166" s="1">
        <v>1.47</v>
      </c>
      <c r="M166" s="3">
        <f t="shared" si="26"/>
        <v>1059.3114578556279</v>
      </c>
      <c r="N166" s="3">
        <f t="shared" si="29"/>
        <v>416.92780898275265</v>
      </c>
      <c r="O166" s="2">
        <f t="shared" si="24"/>
        <v>0.2779518726551684</v>
      </c>
    </row>
    <row r="167" spans="1:15" ht="11.25">
      <c r="A167" s="1">
        <v>1.48</v>
      </c>
      <c r="B167" s="3">
        <f>($C$1+$C$2*A167^$C$3)*(1+$C$4*LN($C$12))*(1-E166^$C$5)</f>
        <v>1010.5764648905644</v>
      </c>
      <c r="C167" s="3">
        <f t="shared" si="27"/>
        <v>400.4522647233896</v>
      </c>
      <c r="D167" s="3">
        <f t="shared" si="21"/>
        <v>693.4522647233896</v>
      </c>
      <c r="E167" s="2">
        <f t="shared" si="22"/>
        <v>0.26696817648225973</v>
      </c>
      <c r="G167" s="1">
        <v>1.48</v>
      </c>
      <c r="H167" s="3">
        <f t="shared" si="25"/>
        <v>1034.4415211210592</v>
      </c>
      <c r="I167" s="3">
        <f t="shared" si="28"/>
        <v>409.9090610641669</v>
      </c>
      <c r="J167" s="2">
        <f t="shared" si="23"/>
        <v>0.2732727073761113</v>
      </c>
      <c r="L167" s="1">
        <v>1.48</v>
      </c>
      <c r="M167" s="3">
        <f t="shared" si="26"/>
        <v>1057.9062258133017</v>
      </c>
      <c r="N167" s="3">
        <f t="shared" si="29"/>
        <v>419.20721361523744</v>
      </c>
      <c r="O167" s="2">
        <f t="shared" si="24"/>
        <v>0.27947147574349157</v>
      </c>
    </row>
    <row r="168" spans="1:15" ht="11.25">
      <c r="A168" s="1">
        <v>1.49</v>
      </c>
      <c r="B168" s="3">
        <f>($C$1+$C$2*A168^$C$3)*(1+$C$4*LN($C$12))*(1-E167^$C$5)</f>
        <v>1009.3289188750637</v>
      </c>
      <c r="C168" s="3">
        <f t="shared" si="27"/>
        <v>402.6603289299728</v>
      </c>
      <c r="D168" s="3">
        <f t="shared" si="21"/>
        <v>695.6603289299728</v>
      </c>
      <c r="E168" s="2">
        <f t="shared" si="22"/>
        <v>0.2684402192866486</v>
      </c>
      <c r="G168" s="1">
        <v>1.49</v>
      </c>
      <c r="H168" s="3">
        <f t="shared" si="25"/>
        <v>1033.115507286578</v>
      </c>
      <c r="I168" s="3">
        <f t="shared" si="28"/>
        <v>412.1497186965686</v>
      </c>
      <c r="J168" s="2">
        <f t="shared" si="23"/>
        <v>0.27476647913104574</v>
      </c>
      <c r="L168" s="1">
        <v>1.49</v>
      </c>
      <c r="M168" s="3">
        <f t="shared" si="26"/>
        <v>1056.5008433830537</v>
      </c>
      <c r="N168" s="3">
        <f t="shared" si="29"/>
        <v>421.4790334012734</v>
      </c>
      <c r="O168" s="2">
        <f t="shared" si="24"/>
        <v>0.2809860222675156</v>
      </c>
    </row>
    <row r="169" spans="1:15" ht="11.25">
      <c r="A169" s="1">
        <v>1.5</v>
      </c>
      <c r="B169" s="3">
        <f>($C$1+$C$2*A169^$C$3)*(1+$C$4*LN($C$12))*(1-E168^$C$5)</f>
        <v>1008.0807475545841</v>
      </c>
      <c r="C169" s="3">
        <f t="shared" si="27"/>
        <v>404.861461543083</v>
      </c>
      <c r="D169" s="3">
        <f t="shared" si="21"/>
        <v>697.861461543083</v>
      </c>
      <c r="E169" s="2">
        <f t="shared" si="22"/>
        <v>0.269907641028722</v>
      </c>
      <c r="G169" s="1">
        <v>1.5</v>
      </c>
      <c r="H169" s="3">
        <f t="shared" si="25"/>
        <v>1031.7891295507297</v>
      </c>
      <c r="I169" s="3">
        <f t="shared" si="28"/>
        <v>414.38312953353477</v>
      </c>
      <c r="J169" s="2">
        <f t="shared" si="23"/>
        <v>0.2762554196890232</v>
      </c>
      <c r="L169" s="1">
        <v>1.5</v>
      </c>
      <c r="M169" s="3">
        <f t="shared" si="26"/>
        <v>1055.0953759774468</v>
      </c>
      <c r="N169" s="3">
        <f t="shared" si="29"/>
        <v>423.74329340363494</v>
      </c>
      <c r="O169" s="2">
        <f t="shared" si="24"/>
        <v>0.2824955289357566</v>
      </c>
    </row>
    <row r="170" spans="1:15" ht="11.25">
      <c r="A170" s="1">
        <v>1.51</v>
      </c>
      <c r="B170" s="3">
        <f>($C$1+$C$2*A170^$C$3)*(1+$C$4*LN($C$12))*(1-E169^$C$5)</f>
        <v>1006.8320138212482</v>
      </c>
      <c r="C170" s="3">
        <f t="shared" si="27"/>
        <v>407.05568296694827</v>
      </c>
      <c r="D170" s="3">
        <f t="shared" si="21"/>
        <v>700.0556829669483</v>
      </c>
      <c r="E170" s="2">
        <f t="shared" si="22"/>
        <v>0.2713704553112989</v>
      </c>
      <c r="G170" s="1">
        <v>1.51</v>
      </c>
      <c r="H170" s="3">
        <f t="shared" si="25"/>
        <v>1030.4624513796794</v>
      </c>
      <c r="I170" s="3">
        <f t="shared" si="28"/>
        <v>416.6093163110532</v>
      </c>
      <c r="J170" s="2">
        <f t="shared" si="23"/>
        <v>0.27773954420736874</v>
      </c>
      <c r="L170" s="1">
        <v>1.51</v>
      </c>
      <c r="M170" s="3">
        <f t="shared" si="26"/>
        <v>1053.6898874594583</v>
      </c>
      <c r="N170" s="3">
        <f t="shared" si="29"/>
        <v>426.00001875916206</v>
      </c>
      <c r="O170" s="2">
        <f t="shared" si="24"/>
        <v>0.284000012506108</v>
      </c>
    </row>
    <row r="171" spans="1:15" ht="11.25">
      <c r="A171" s="1">
        <v>1.52</v>
      </c>
      <c r="B171" s="3">
        <f>($C$1+$C$2*A171^$C$3)*(1+$C$4*LN($C$12))*(1-E170^$C$5)</f>
        <v>1005.5827791490993</v>
      </c>
      <c r="C171" s="3">
        <f t="shared" si="27"/>
        <v>409.2430137022394</v>
      </c>
      <c r="D171" s="3">
        <f t="shared" si="21"/>
        <v>702.2430137022394</v>
      </c>
      <c r="E171" s="2">
        <f t="shared" si="22"/>
        <v>0.27282867580149295</v>
      </c>
      <c r="G171" s="1">
        <v>1.52</v>
      </c>
      <c r="H171" s="3">
        <f t="shared" si="25"/>
        <v>1029.1355347742324</v>
      </c>
      <c r="I171" s="3">
        <f t="shared" si="28"/>
        <v>418.8283018484604</v>
      </c>
      <c r="J171" s="2">
        <f t="shared" si="23"/>
        <v>0.27921886789897354</v>
      </c>
      <c r="L171" s="1">
        <v>1.52</v>
      </c>
      <c r="M171" s="3">
        <f t="shared" si="26"/>
        <v>1052.2844401806663</v>
      </c>
      <c r="N171" s="3">
        <f t="shared" si="29"/>
        <v>428.24923467355643</v>
      </c>
      <c r="O171" s="2">
        <f t="shared" si="24"/>
        <v>0.28549948978237094</v>
      </c>
    </row>
    <row r="172" spans="1:15" ht="11.25">
      <c r="A172" s="1">
        <v>1.53</v>
      </c>
      <c r="B172" s="3">
        <f>($C$1+$C$2*A172^$C$3)*(1+$C$4*LN($C$12))*(1-E171^$C$5)</f>
        <v>1004.3331036283516</v>
      </c>
      <c r="C172" s="3">
        <f t="shared" si="27"/>
        <v>411.4234743411161</v>
      </c>
      <c r="D172" s="3">
        <f t="shared" si="21"/>
        <v>704.4234743411162</v>
      </c>
      <c r="E172" s="2">
        <f t="shared" si="22"/>
        <v>0.2742823162274108</v>
      </c>
      <c r="G172" s="1">
        <v>1.53</v>
      </c>
      <c r="H172" s="3">
        <f t="shared" si="25"/>
        <v>1027.8084403054897</v>
      </c>
      <c r="I172" s="3">
        <f t="shared" si="28"/>
        <v>421.04010904343056</v>
      </c>
      <c r="J172" s="2">
        <f t="shared" si="23"/>
        <v>0.2806934060289537</v>
      </c>
      <c r="L172" s="1">
        <v>1.53</v>
      </c>
      <c r="M172" s="3">
        <f t="shared" si="26"/>
        <v>1050.8790950183177</v>
      </c>
      <c r="N172" s="3">
        <f t="shared" si="29"/>
        <v>430.4909664163329</v>
      </c>
      <c r="O172" s="2">
        <f t="shared" si="24"/>
        <v>0.2869939776108886</v>
      </c>
    </row>
    <row r="173" spans="1:15" ht="11.25">
      <c r="A173" s="1">
        <v>1.54</v>
      </c>
      <c r="B173" s="3">
        <f>($C$1+$C$2*A173^$C$3)*(1+$C$4*LN($C$12))*(1-E172^$C$5)</f>
        <v>1003.0830459986431</v>
      </c>
      <c r="C173" s="3">
        <f t="shared" si="27"/>
        <v>413.5970855624126</v>
      </c>
      <c r="D173" s="3">
        <f t="shared" si="21"/>
        <v>706.5970855624125</v>
      </c>
      <c r="E173" s="2">
        <f t="shared" si="22"/>
        <v>0.2757313903749417</v>
      </c>
      <c r="G173" s="1">
        <v>1.54</v>
      </c>
      <c r="H173" s="3">
        <f t="shared" si="25"/>
        <v>1026.481227149467</v>
      </c>
      <c r="I173" s="3">
        <f t="shared" si="28"/>
        <v>423.2447608671103</v>
      </c>
      <c r="J173" s="2">
        <f t="shared" si="23"/>
        <v>0.28216317391140683</v>
      </c>
      <c r="L173" s="1">
        <v>1.54</v>
      </c>
      <c r="M173" s="3">
        <f t="shared" si="26"/>
        <v>1049.473911411315</v>
      </c>
      <c r="N173" s="3">
        <f t="shared" si="29"/>
        <v>432.72523931592065</v>
      </c>
      <c r="O173" s="2">
        <f t="shared" si="24"/>
        <v>0.28848349287728037</v>
      </c>
    </row>
    <row r="174" spans="1:15" ht="11.25">
      <c r="A174" s="1">
        <v>1.55</v>
      </c>
      <c r="B174" s="3">
        <f>($C$1+$C$2*A174^$C$3)*(1+$C$4*LN($C$12))*(1-E173^$C$5)</f>
        <v>1001.8326636813326</v>
      </c>
      <c r="C174" s="3">
        <f t="shared" si="27"/>
        <v>415.76386812696035</v>
      </c>
      <c r="D174" s="3">
        <f t="shared" si="21"/>
        <v>708.7638681269603</v>
      </c>
      <c r="E174" s="2">
        <f t="shared" si="22"/>
        <v>0.2771759120846402</v>
      </c>
      <c r="G174" s="1">
        <v>1.55</v>
      </c>
      <c r="H174" s="3">
        <f t="shared" si="25"/>
        <v>1025.153953120714</v>
      </c>
      <c r="I174" s="3">
        <f t="shared" si="28"/>
        <v>425.4422803593947</v>
      </c>
      <c r="J174" s="2">
        <f t="shared" si="23"/>
        <v>0.2836281869062632</v>
      </c>
      <c r="L174" s="1">
        <v>1.55</v>
      </c>
      <c r="M174" s="3">
        <f t="shared" si="26"/>
        <v>1048.0689473951643</v>
      </c>
      <c r="N174" s="3">
        <f t="shared" si="29"/>
        <v>434.95207875491093</v>
      </c>
      <c r="O174" s="2">
        <f t="shared" si="24"/>
        <v>0.2899680525032739</v>
      </c>
    </row>
    <row r="175" spans="1:15" ht="11.25">
      <c r="A175" s="1">
        <v>1.56</v>
      </c>
      <c r="B175" s="3">
        <f>($C$1+$C$2*A175^$C$3)*(1+$C$4*LN($C$12))*(1-E174^$C$5)</f>
        <v>1000.5820128108685</v>
      </c>
      <c r="C175" s="3">
        <f t="shared" si="27"/>
        <v>417.92384287304236</v>
      </c>
      <c r="D175" s="3">
        <f t="shared" si="21"/>
        <v>710.9238428730423</v>
      </c>
      <c r="E175" s="2">
        <f t="shared" si="22"/>
        <v>0.27861589524869484</v>
      </c>
      <c r="G175" s="1">
        <v>1.56</v>
      </c>
      <c r="H175" s="3">
        <f t="shared" si="25"/>
        <v>1023.8266747049682</v>
      </c>
      <c r="I175" s="3">
        <f t="shared" si="28"/>
        <v>427.63269062433915</v>
      </c>
      <c r="J175" s="2">
        <f t="shared" si="23"/>
        <v>0.2850884604162261</v>
      </c>
      <c r="L175" s="1">
        <v>1.56</v>
      </c>
      <c r="M175" s="3">
        <f t="shared" si="26"/>
        <v>1046.664259635919</v>
      </c>
      <c r="N175" s="3">
        <f t="shared" si="29"/>
        <v>437.17151016544807</v>
      </c>
      <c r="O175" s="2">
        <f t="shared" si="24"/>
        <v>0.2914476734436321</v>
      </c>
    </row>
    <row r="176" spans="1:15" ht="11.25">
      <c r="A176" s="1">
        <v>1.57</v>
      </c>
      <c r="B176" s="3">
        <f>($C$1+$C$2*A176^$C$3)*(1+$C$4*LN($C$12))*(1-E175^$C$5)</f>
        <v>999.3311482652621</v>
      </c>
      <c r="C176" s="3">
        <f t="shared" si="27"/>
        <v>420.0770307119747</v>
      </c>
      <c r="D176" s="3">
        <f t="shared" si="21"/>
        <v>713.0770307119747</v>
      </c>
      <c r="E176" s="2">
        <f t="shared" si="22"/>
        <v>0.2800513538079831</v>
      </c>
      <c r="G176" s="1">
        <v>1.57</v>
      </c>
      <c r="H176" s="3">
        <f t="shared" si="25"/>
        <v>1022.4994470908761</v>
      </c>
      <c r="I176" s="3">
        <f t="shared" si="28"/>
        <v>429.81601482570545</v>
      </c>
      <c r="J176" s="2">
        <f t="shared" si="23"/>
        <v>0.28654400988380363</v>
      </c>
      <c r="L176" s="1">
        <v>1.57</v>
      </c>
      <c r="M176" s="3">
        <f t="shared" si="26"/>
        <v>1045.259903463147</v>
      </c>
      <c r="N176" s="3">
        <f t="shared" si="29"/>
        <v>439.38355902475325</v>
      </c>
      <c r="O176" s="2">
        <f t="shared" si="24"/>
        <v>0.29292237268316884</v>
      </c>
    </row>
    <row r="177" spans="1:15" ht="11.25">
      <c r="A177" s="1">
        <v>1.58</v>
      </c>
      <c r="B177" s="3">
        <f>($C$1+$C$2*A177^$C$3)*(1+$C$4*LN($C$12))*(1-E176^$C$5)</f>
        <v>998.0801236957025</v>
      </c>
      <c r="C177" s="3">
        <f t="shared" si="27"/>
        <v>422.2234526238142</v>
      </c>
      <c r="D177" s="3">
        <f t="shared" si="21"/>
        <v>715.2234526238142</v>
      </c>
      <c r="E177" s="2">
        <f t="shared" si="22"/>
        <v>0.28148230174920946</v>
      </c>
      <c r="G177" s="1">
        <v>1.58</v>
      </c>
      <c r="H177" s="3">
        <f t="shared" si="25"/>
        <v>1021.1723242008159</v>
      </c>
      <c r="I177" s="3">
        <f t="shared" si="28"/>
        <v>431.992276182636</v>
      </c>
      <c r="J177" s="2">
        <f t="shared" si="23"/>
        <v>0.287994850788424</v>
      </c>
      <c r="L177" s="1">
        <v>1.58</v>
      </c>
      <c r="M177" s="3">
        <f t="shared" si="26"/>
        <v>1043.855932901974</v>
      </c>
      <c r="N177" s="3">
        <f t="shared" si="29"/>
        <v>441.58825085078865</v>
      </c>
      <c r="O177" s="2">
        <f t="shared" si="24"/>
        <v>0.2943921672338591</v>
      </c>
    </row>
    <row r="178" spans="1:15" ht="11.25">
      <c r="A178" s="1">
        <v>1.59</v>
      </c>
      <c r="B178" s="3">
        <f>($C$1+$C$2*A178^$C$3)*(1+$C$4*LN($C$12))*(1-E177^$C$5)</f>
        <v>996.8289915553335</v>
      </c>
      <c r="C178" s="3">
        <f t="shared" si="27"/>
        <v>424.3631296531858</v>
      </c>
      <c r="D178" s="3">
        <f t="shared" si="21"/>
        <v>717.3631296531858</v>
      </c>
      <c r="E178" s="2">
        <f t="shared" si="22"/>
        <v>0.2829087531021238</v>
      </c>
      <c r="G178" s="1">
        <v>1.59</v>
      </c>
      <c r="H178" s="3">
        <f t="shared" si="25"/>
        <v>1019.8453587208513</v>
      </c>
      <c r="I178" s="3">
        <f t="shared" si="28"/>
        <v>434.1614979654539</v>
      </c>
      <c r="J178" s="2">
        <f t="shared" si="23"/>
        <v>0.2894409986436359</v>
      </c>
      <c r="L178" s="1">
        <v>1.59</v>
      </c>
      <c r="M178" s="3">
        <f t="shared" si="26"/>
        <v>1042.4524007042048</v>
      </c>
      <c r="N178" s="3">
        <f t="shared" si="29"/>
        <v>443.78561119804374</v>
      </c>
      <c r="O178" s="2">
        <f t="shared" si="24"/>
        <v>0.29585707413202916</v>
      </c>
    </row>
    <row r="179" spans="1:15" ht="11.25">
      <c r="A179" s="1">
        <v>1.6</v>
      </c>
      <c r="B179" s="3">
        <f>($C$1+$C$2*A179^$C$3)*(1+$C$4*LN($C$12))*(1-E178^$C$5)</f>
        <v>995.5778031272264</v>
      </c>
      <c r="C179" s="3">
        <f t="shared" si="27"/>
        <v>426.49608290522724</v>
      </c>
      <c r="D179" s="3">
        <f t="shared" si="21"/>
        <v>719.4960829052272</v>
      </c>
      <c r="E179" s="2">
        <f t="shared" si="22"/>
        <v>0.2843307219368182</v>
      </c>
      <c r="G179" s="1">
        <v>1.6</v>
      </c>
      <c r="H179" s="3">
        <f t="shared" si="25"/>
        <v>1018.5186021298465</v>
      </c>
      <c r="I179" s="3">
        <f t="shared" si="28"/>
        <v>436.32370349158464</v>
      </c>
      <c r="J179" s="2">
        <f t="shared" si="23"/>
        <v>0.29088246899438974</v>
      </c>
      <c r="L179" s="1">
        <v>1.6</v>
      </c>
      <c r="M179" s="3">
        <f t="shared" si="26"/>
        <v>1041.0493583785865</v>
      </c>
      <c r="N179" s="3">
        <f t="shared" si="29"/>
        <v>445.97566565345306</v>
      </c>
      <c r="O179" s="2">
        <f t="shared" si="24"/>
        <v>0.29731711043563536</v>
      </c>
    </row>
    <row r="180" spans="1:15" ht="11.25">
      <c r="A180" s="1">
        <v>1.61</v>
      </c>
      <c r="B180" s="3">
        <f>($C$1+$C$2*A180^$C$3)*(1+$C$4*LN($C$12))*(1-E179^$C$5)</f>
        <v>994.3266085515774</v>
      </c>
      <c r="C180" s="3">
        <f t="shared" si="27"/>
        <v>428.62233354164886</v>
      </c>
      <c r="D180" s="3">
        <f t="shared" si="21"/>
        <v>721.6223335416489</v>
      </c>
      <c r="E180" s="2">
        <f t="shared" si="22"/>
        <v>0.28574822236109926</v>
      </c>
      <c r="G180" s="1">
        <v>1.61</v>
      </c>
      <c r="H180" s="3">
        <f t="shared" si="25"/>
        <v>1017.1921047277651</v>
      </c>
      <c r="I180" s="3">
        <f t="shared" si="28"/>
        <v>438.4789161215938</v>
      </c>
      <c r="J180" s="2">
        <f t="shared" si="23"/>
        <v>0.29231927741439584</v>
      </c>
      <c r="L180" s="1">
        <v>1.61</v>
      </c>
      <c r="M180" s="3">
        <f t="shared" si="26"/>
        <v>1039.6468562202183</v>
      </c>
      <c r="N180" s="3">
        <f t="shared" si="29"/>
        <v>448.15843983243275</v>
      </c>
      <c r="O180" s="2">
        <f t="shared" si="24"/>
        <v>0.29877229322162185</v>
      </c>
    </row>
    <row r="181" spans="1:15" ht="11.25">
      <c r="A181" s="1">
        <v>1.62</v>
      </c>
      <c r="B181" s="3">
        <f>($C$1+$C$2*A181^$C$3)*(1+$C$4*LN($C$12))*(1-E180^$C$5)</f>
        <v>993.0754568521477</v>
      </c>
      <c r="C181" s="3">
        <f t="shared" si="27"/>
        <v>430.7419027769021</v>
      </c>
      <c r="D181" s="3">
        <f t="shared" si="21"/>
        <v>723.7419027769022</v>
      </c>
      <c r="E181" s="2">
        <f t="shared" si="22"/>
        <v>0.2871612685179348</v>
      </c>
      <c r="G181" s="1">
        <v>1.62</v>
      </c>
      <c r="H181" s="3">
        <f t="shared" si="25"/>
        <v>1015.8659156631944</v>
      </c>
      <c r="I181" s="3">
        <f t="shared" si="28"/>
        <v>440.6271592553435</v>
      </c>
      <c r="J181" s="2">
        <f t="shared" si="23"/>
        <v>0.2937514395035623</v>
      </c>
      <c r="L181" s="1">
        <v>1.62</v>
      </c>
      <c r="M181" s="3">
        <f t="shared" si="26"/>
        <v>1038.2449433391453</v>
      </c>
      <c r="N181" s="3">
        <f t="shared" si="29"/>
        <v>450.33395937503593</v>
      </c>
      <c r="O181" s="2">
        <f t="shared" si="24"/>
        <v>0.30022263958335726</v>
      </c>
    </row>
    <row r="182" spans="1:15" ht="11.25">
      <c r="A182" s="1">
        <v>1.63</v>
      </c>
      <c r="B182" s="3">
        <f>($C$1+$C$2*A182^$C$3)*(1+$C$4*LN($C$12))*(1-E181^$C$5)</f>
        <v>991.8243959619838</v>
      </c>
      <c r="C182" s="3">
        <f t="shared" si="27"/>
        <v>432.8548118744584</v>
      </c>
      <c r="D182" s="3">
        <f t="shared" si="21"/>
        <v>725.8548118744584</v>
      </c>
      <c r="E182" s="2">
        <f t="shared" si="22"/>
        <v>0.2885698745829723</v>
      </c>
      <c r="G182" s="1">
        <v>1.63</v>
      </c>
      <c r="H182" s="3">
        <f t="shared" si="25"/>
        <v>1014.5400829601034</v>
      </c>
      <c r="I182" s="3">
        <f t="shared" si="28"/>
        <v>442.76845632825643</v>
      </c>
      <c r="J182" s="2">
        <f t="shared" si="23"/>
        <v>0.29517897088550427</v>
      </c>
      <c r="L182" s="1">
        <v>1.63</v>
      </c>
      <c r="M182" s="3">
        <f t="shared" si="26"/>
        <v>1036.8436676881672</v>
      </c>
      <c r="N182" s="3">
        <f t="shared" si="29"/>
        <v>452.5022499422242</v>
      </c>
      <c r="O182" s="2">
        <f t="shared" si="24"/>
        <v>0.30166816662814944</v>
      </c>
    </row>
    <row r="183" spans="1:15" ht="11.25">
      <c r="A183" s="1">
        <v>1.64</v>
      </c>
      <c r="B183" s="3">
        <f>($C$1+$C$2*A183^$C$3)*(1+$C$4*LN($C$12))*(1-E182^$C$5)</f>
        <v>990.5734727484294</v>
      </c>
      <c r="C183" s="3">
        <f t="shared" si="27"/>
        <v>434.96108214319065</v>
      </c>
      <c r="D183" s="3">
        <f t="shared" si="21"/>
        <v>727.9610821431907</v>
      </c>
      <c r="E183" s="2">
        <f t="shared" si="22"/>
        <v>0.2899740547621271</v>
      </c>
      <c r="G183" s="1">
        <v>1.64</v>
      </c>
      <c r="H183" s="3">
        <f t="shared" si="25"/>
        <v>1013.2146535438728</v>
      </c>
      <c r="I183" s="3">
        <f t="shared" si="28"/>
        <v>444.9028308076905</v>
      </c>
      <c r="J183" s="2">
        <f t="shared" si="23"/>
        <v>0.29660188720512703</v>
      </c>
      <c r="L183" s="1">
        <v>1.64</v>
      </c>
      <c r="M183" s="3">
        <f t="shared" si="26"/>
        <v>1035.443076089881</v>
      </c>
      <c r="N183" s="3">
        <f t="shared" si="29"/>
        <v>454.66333721225</v>
      </c>
      <c r="O183" s="2">
        <f t="shared" si="24"/>
        <v>0.30310889147483333</v>
      </c>
    </row>
    <row r="184" spans="1:15" ht="11.25">
      <c r="A184" s="1">
        <v>1.65</v>
      </c>
      <c r="B184" s="3">
        <f>($C$1+$C$2*A184^$C$3)*(1+$C$4*LN($C$12))*(1-E183^$C$5)</f>
        <v>989.3227330374593</v>
      </c>
      <c r="C184" s="3">
        <f t="shared" si="27"/>
        <v>437.06073493385594</v>
      </c>
      <c r="D184" s="3">
        <f t="shared" si="21"/>
        <v>730.0607349338559</v>
      </c>
      <c r="E184" s="2">
        <f t="shared" si="22"/>
        <v>0.2913738232892373</v>
      </c>
      <c r="G184" s="1">
        <v>1.65</v>
      </c>
      <c r="H184" s="3">
        <f t="shared" si="25"/>
        <v>1011.8896732666132</v>
      </c>
      <c r="I184" s="3">
        <f t="shared" si="28"/>
        <v>447.0303061894159</v>
      </c>
      <c r="J184" s="2">
        <f t="shared" si="23"/>
        <v>0.2980202041262773</v>
      </c>
      <c r="L184" s="1">
        <v>1.65</v>
      </c>
      <c r="M184" s="3">
        <f t="shared" si="26"/>
        <v>1034.0432142629859</v>
      </c>
      <c r="N184" s="3">
        <f t="shared" si="29"/>
        <v>456.8172468771474</v>
      </c>
      <c r="O184" s="2">
        <f t="shared" si="24"/>
        <v>0.3045448312514316</v>
      </c>
    </row>
    <row r="185" spans="1:15" ht="11.25">
      <c r="A185" s="1">
        <v>1.66</v>
      </c>
      <c r="B185" s="3">
        <f>($C$1+$C$2*A185^$C$3)*(1+$C$4*LN($C$12))*(1-E184^$C$5)</f>
        <v>988.0722216373586</v>
      </c>
      <c r="C185" s="3">
        <f t="shared" si="27"/>
        <v>439.1537916356793</v>
      </c>
      <c r="D185" s="3">
        <f t="shared" si="21"/>
        <v>732.1537916356792</v>
      </c>
      <c r="E185" s="2">
        <f t="shared" si="22"/>
        <v>0.2927691944237861</v>
      </c>
      <c r="G185" s="1">
        <v>1.66</v>
      </c>
      <c r="H185" s="3">
        <f t="shared" si="25"/>
        <v>1010.5651869318036</v>
      </c>
      <c r="I185" s="3">
        <f t="shared" si="28"/>
        <v>449.15090599419904</v>
      </c>
      <c r="J185" s="2">
        <f t="shared" si="23"/>
        <v>0.29943393732946605</v>
      </c>
      <c r="L185" s="1">
        <v>1.66</v>
      </c>
      <c r="M185" s="3">
        <f t="shared" si="26"/>
        <v>1032.6441268478754</v>
      </c>
      <c r="N185" s="3">
        <f t="shared" si="29"/>
        <v>458.96400463932815</v>
      </c>
      <c r="O185" s="2">
        <f t="shared" si="24"/>
        <v>0.3059760030928854</v>
      </c>
    </row>
    <row r="186" spans="1:15" ht="11.25">
      <c r="A186" s="1">
        <v>1.67</v>
      </c>
      <c r="B186" s="3">
        <f>($C$1+$C$2*A186^$C$3)*(1+$C$4*LN($C$12))*(1-E185^$C$5)</f>
        <v>986.8219823617619</v>
      </c>
      <c r="C186" s="3">
        <f t="shared" si="27"/>
        <v>441.24027367303154</v>
      </c>
      <c r="D186" s="3">
        <f t="shared" si="21"/>
        <v>734.2402736730315</v>
      </c>
      <c r="E186" s="2">
        <f t="shared" si="22"/>
        <v>0.2941601824486877</v>
      </c>
      <c r="G186" s="1">
        <v>1.67</v>
      </c>
      <c r="H186" s="3">
        <f t="shared" si="25"/>
        <v>1009.2412383182595</v>
      </c>
      <c r="I186" s="3">
        <f t="shared" si="28"/>
        <v>451.2646537644799</v>
      </c>
      <c r="J186" s="2">
        <f t="shared" si="23"/>
        <v>0.30084310250965324</v>
      </c>
      <c r="L186" s="1">
        <v>1.67</v>
      </c>
      <c r="M186" s="3">
        <f t="shared" si="26"/>
        <v>1031.2458574315388</v>
      </c>
      <c r="N186" s="3">
        <f t="shared" si="29"/>
        <v>461.10363620828065</v>
      </c>
      <c r="O186" s="2">
        <f t="shared" si="24"/>
        <v>0.3074024241388538</v>
      </c>
    </row>
    <row r="187" spans="1:15" ht="11.25">
      <c r="A187" s="1">
        <v>1.68</v>
      </c>
      <c r="B187" s="3">
        <f>($C$1+$C$2*A187^$C$3)*(1+$C$4*LN($C$12))*(1-E186^$C$5)</f>
        <v>985.5720580520797</v>
      </c>
      <c r="C187" s="3">
        <f t="shared" si="27"/>
        <v>443.3202025022005</v>
      </c>
      <c r="D187" s="3">
        <f t="shared" si="21"/>
        <v>736.3202025022006</v>
      </c>
      <c r="E187" s="2">
        <f t="shared" si="22"/>
        <v>0.29554680166813374</v>
      </c>
      <c r="G187" s="1">
        <v>1.68</v>
      </c>
      <c r="H187" s="3">
        <f t="shared" si="25"/>
        <v>1007.917870203465</v>
      </c>
      <c r="I187" s="3">
        <f t="shared" si="28"/>
        <v>453.3715730611503</v>
      </c>
      <c r="J187" s="2">
        <f t="shared" si="23"/>
        <v>0.30224771537410017</v>
      </c>
      <c r="L187" s="1">
        <v>1.68</v>
      </c>
      <c r="M187" s="3">
        <f t="shared" si="26"/>
        <v>1029.8484485717922</v>
      </c>
      <c r="N187" s="3">
        <f t="shared" si="29"/>
        <v>463.2361672973675</v>
      </c>
      <c r="O187" s="2">
        <f t="shared" si="24"/>
        <v>0.30882411153157835</v>
      </c>
    </row>
    <row r="188" spans="1:15" ht="11.25">
      <c r="A188" s="1">
        <v>1.69</v>
      </c>
      <c r="B188" s="3">
        <f>($C$1+$C$2*A188^$C$3)*(1+$C$4*LN($C$12))*(1-E187^$C$5)</f>
        <v>984.3224905993292</v>
      </c>
      <c r="C188" s="3">
        <f t="shared" si="27"/>
        <v>445.39359960825453</v>
      </c>
      <c r="D188" s="3">
        <f t="shared" si="21"/>
        <v>738.3935996082546</v>
      </c>
      <c r="E188" s="2">
        <f t="shared" si="22"/>
        <v>0.29692906640550304</v>
      </c>
      <c r="G188" s="1">
        <v>1.69</v>
      </c>
      <c r="H188" s="3">
        <f t="shared" si="25"/>
        <v>1006.5951243862796</v>
      </c>
      <c r="I188" s="3">
        <f t="shared" si="28"/>
        <v>455.47168746042405</v>
      </c>
      <c r="J188" s="2">
        <f t="shared" si="23"/>
        <v>0.3036477916402827</v>
      </c>
      <c r="L188" s="1">
        <v>1.69</v>
      </c>
      <c r="M188" s="3">
        <f t="shared" si="26"/>
        <v>1028.4519418208665</v>
      </c>
      <c r="N188" s="3">
        <f t="shared" si="29"/>
        <v>465.3616236207202</v>
      </c>
      <c r="O188" s="2">
        <f t="shared" si="24"/>
        <v>0.31024108241381343</v>
      </c>
    </row>
    <row r="189" spans="1:15" ht="11.25">
      <c r="A189" s="1">
        <v>1.7</v>
      </c>
      <c r="B189" s="3">
        <f>($C$1+$C$2*A189^$C$3)*(1+$C$4*LN($C$12))*(1-E188^$C$5)</f>
        <v>983.0733209653872</v>
      </c>
      <c r="C189" s="3">
        <f t="shared" si="27"/>
        <v>447.4604865019928</v>
      </c>
      <c r="D189" s="3">
        <f t="shared" si="21"/>
        <v>740.4604865019928</v>
      </c>
      <c r="E189" s="2">
        <f t="shared" si="22"/>
        <v>0.29830699100132857</v>
      </c>
      <c r="G189" s="1">
        <v>1.7</v>
      </c>
      <c r="H189" s="3">
        <f t="shared" si="25"/>
        <v>1005.2730417090482</v>
      </c>
      <c r="I189" s="3">
        <f t="shared" si="28"/>
        <v>457.5650205507983</v>
      </c>
      <c r="J189" s="2">
        <f t="shared" si="23"/>
        <v>0.30504334703386554</v>
      </c>
      <c r="L189" s="1">
        <v>1.7</v>
      </c>
      <c r="M189" s="3">
        <f t="shared" si="26"/>
        <v>1027.0563777483642</v>
      </c>
      <c r="N189" s="3">
        <f t="shared" si="29"/>
        <v>467.4800308902273</v>
      </c>
      <c r="O189" s="2">
        <f t="shared" si="24"/>
        <v>0.31165335392681814</v>
      </c>
    </row>
    <row r="190" spans="1:15" ht="11.25">
      <c r="A190" s="1">
        <v>1.71</v>
      </c>
      <c r="B190" s="3">
        <f>($C$1+$C$2*A190^$C$3)*(1+$C$4*LN($C$12))*(1-E189^$C$5)</f>
        <v>981.8245892036847</v>
      </c>
      <c r="C190" s="3">
        <f t="shared" si="27"/>
        <v>449.5208847169813</v>
      </c>
      <c r="D190" s="3">
        <f t="shared" si="21"/>
        <v>742.5208847169813</v>
      </c>
      <c r="E190" s="2">
        <f t="shared" si="22"/>
        <v>0.29968058981132084</v>
      </c>
      <c r="G190" s="1">
        <v>1.71</v>
      </c>
      <c r="H190" s="3">
        <f t="shared" si="25"/>
        <v>1003.9516620791246</v>
      </c>
      <c r="I190" s="3">
        <f t="shared" si="28"/>
        <v>459.65159593010355</v>
      </c>
      <c r="J190" s="2">
        <f t="shared" si="23"/>
        <v>0.3064343972867357</v>
      </c>
      <c r="L190" s="1">
        <v>1.71</v>
      </c>
      <c r="M190" s="3">
        <f t="shared" si="26"/>
        <v>1025.6617959636146</v>
      </c>
      <c r="N190" s="3">
        <f t="shared" si="29"/>
        <v>469.5914148126142</v>
      </c>
      <c r="O190" s="2">
        <f t="shared" si="24"/>
        <v>0.31306094320840944</v>
      </c>
    </row>
    <row r="191" spans="1:15" ht="11.25">
      <c r="A191" s="1">
        <v>1.72</v>
      </c>
      <c r="B191" s="3">
        <f>($C$1+$C$2*A191^$C$3)*(1+$C$4*LN($C$12))*(1-E190^$C$5)</f>
        <v>980.5763344793639</v>
      </c>
      <c r="C191" s="3">
        <f t="shared" si="27"/>
        <v>451.5748158066743</v>
      </c>
      <c r="D191" s="3">
        <f t="shared" si="21"/>
        <v>744.5748158066742</v>
      </c>
      <c r="E191" s="2">
        <f t="shared" si="22"/>
        <v>0.3010498772044495</v>
      </c>
      <c r="G191" s="1">
        <v>1.72</v>
      </c>
      <c r="H191" s="3">
        <f t="shared" si="25"/>
        <v>1002.6310244898336</v>
      </c>
      <c r="I191" s="3">
        <f t="shared" si="28"/>
        <v>461.7314372026404</v>
      </c>
      <c r="J191" s="2">
        <f t="shared" si="23"/>
        <v>0.3078209581350936</v>
      </c>
      <c r="L191" s="1">
        <v>1.72</v>
      </c>
      <c r="M191" s="3">
        <f t="shared" si="26"/>
        <v>1024.2682351374372</v>
      </c>
      <c r="N191" s="3">
        <f t="shared" si="29"/>
        <v>471.69580108661035</v>
      </c>
      <c r="O191" s="2">
        <f t="shared" si="24"/>
        <v>0.31446386739107357</v>
      </c>
    </row>
    <row r="192" spans="1:15" ht="11.25">
      <c r="A192" s="1">
        <v>1.73</v>
      </c>
      <c r="B192" s="3">
        <f>($C$1+$C$2*A192^$C$3)*(1+$C$4*LN($C$12))*(1-E191^$C$5)</f>
        <v>979.3285950889052</v>
      </c>
      <c r="C192" s="3">
        <f t="shared" si="27"/>
        <v>453.6223013416136</v>
      </c>
      <c r="D192" s="3">
        <f t="shared" si="21"/>
        <v>746.6223013416136</v>
      </c>
      <c r="E192" s="2">
        <f t="shared" si="22"/>
        <v>0.3024148675610757</v>
      </c>
      <c r="G192" s="1">
        <v>1.73</v>
      </c>
      <c r="H192" s="3">
        <f t="shared" si="25"/>
        <v>1001.3111670408858</v>
      </c>
      <c r="I192" s="3">
        <f t="shared" si="28"/>
        <v>463.804567976399</v>
      </c>
      <c r="J192" s="2">
        <f t="shared" si="23"/>
        <v>0.3092030453175994</v>
      </c>
      <c r="L192" s="1">
        <v>1.73</v>
      </c>
      <c r="M192" s="3">
        <f t="shared" si="26"/>
        <v>1022.8757330233407</v>
      </c>
      <c r="N192" s="3">
        <f t="shared" si="29"/>
        <v>473.7932154002049</v>
      </c>
      <c r="O192" s="2">
        <f t="shared" si="24"/>
        <v>0.3158621436001366</v>
      </c>
    </row>
    <row r="193" spans="1:15" ht="11.25">
      <c r="A193" s="1">
        <v>1.74</v>
      </c>
      <c r="B193" s="3">
        <f>($C$1+$C$2*A193^$C$3)*(1+$C$4*LN($C$12))*(1-E192^$C$5)</f>
        <v>978.0814084792544</v>
      </c>
      <c r="C193" s="3">
        <f t="shared" si="27"/>
        <v>455.6633629067106</v>
      </c>
      <c r="D193" s="3">
        <f t="shared" si="21"/>
        <v>748.6633629067105</v>
      </c>
      <c r="E193" s="2">
        <f t="shared" si="22"/>
        <v>0.30377557527114035</v>
      </c>
      <c r="G193" s="1">
        <v>1.74</v>
      </c>
      <c r="H193" s="3">
        <f t="shared" si="25"/>
        <v>999.9921269582642</v>
      </c>
      <c r="I193" s="3">
        <f t="shared" si="28"/>
        <v>465.8710118603607</v>
      </c>
      <c r="J193" s="2">
        <f t="shared" si="23"/>
        <v>0.3105806745735738</v>
      </c>
      <c r="L193" s="1">
        <v>1.74</v>
      </c>
      <c r="M193" s="3">
        <f t="shared" si="26"/>
        <v>1021.4843264781655</v>
      </c>
      <c r="N193" s="3">
        <f t="shared" si="29"/>
        <v>475.883683427983</v>
      </c>
      <c r="O193" s="2">
        <f t="shared" si="24"/>
        <v>0.31725578895198864</v>
      </c>
    </row>
    <row r="194" spans="1:15" ht="11.25">
      <c r="A194" s="1">
        <v>1.75</v>
      </c>
      <c r="B194" s="3">
        <f>($C$1+$C$2*A194^$C$3)*(1+$C$4*LN($C$12))*(1-E193^$C$5)</f>
        <v>976.8348112664522</v>
      </c>
      <c r="C194" s="3">
        <f t="shared" si="27"/>
        <v>457.6980220986025</v>
      </c>
      <c r="D194" s="3">
        <f t="shared" si="21"/>
        <v>750.6980220986025</v>
      </c>
      <c r="E194" s="2">
        <f t="shared" si="22"/>
        <v>0.30513201473240165</v>
      </c>
      <c r="G194" s="1">
        <v>1.75</v>
      </c>
      <c r="H194" s="3">
        <f t="shared" si="25"/>
        <v>998.6739406135971</v>
      </c>
      <c r="I194" s="3">
        <f t="shared" si="28"/>
        <v>467.9307924618785</v>
      </c>
      <c r="J194" s="2">
        <f t="shared" si="23"/>
        <v>0.3119538616412524</v>
      </c>
      <c r="L194" s="1">
        <v>1.75</v>
      </c>
      <c r="M194" s="3">
        <f t="shared" si="26"/>
        <v>1020.0940514821971</v>
      </c>
      <c r="N194" s="3">
        <f t="shared" si="29"/>
        <v>477.967230828546</v>
      </c>
      <c r="O194" s="2">
        <f t="shared" si="24"/>
        <v>0.318644820552364</v>
      </c>
    </row>
    <row r="195" spans="1:15" ht="11.25">
      <c r="A195" s="1">
        <v>1.76</v>
      </c>
      <c r="B195" s="3">
        <f>($C$1+$C$2*A195^$C$3)*(1+$C$4*LN($C$12))*(1-E194^$C$5)</f>
        <v>975.5888392537894</v>
      </c>
      <c r="C195" s="3">
        <f t="shared" si="27"/>
        <v>459.72630052308335</v>
      </c>
      <c r="D195" s="3">
        <f t="shared" si="21"/>
        <v>752.7263005230834</v>
      </c>
      <c r="E195" s="2">
        <f t="shared" si="22"/>
        <v>0.30648420034872226</v>
      </c>
      <c r="G195" s="1">
        <v>1.76</v>
      </c>
      <c r="H195" s="3">
        <f t="shared" si="25"/>
        <v>997.3566435430336</v>
      </c>
      <c r="I195" s="3">
        <f t="shared" si="28"/>
        <v>469.9839333841349</v>
      </c>
      <c r="J195" s="2">
        <f t="shared" si="23"/>
        <v>0.3133226222560899</v>
      </c>
      <c r="L195" s="1">
        <v>1.76</v>
      </c>
      <c r="M195" s="3">
        <f t="shared" si="26"/>
        <v>1018.7049431587579</v>
      </c>
      <c r="N195" s="3">
        <f t="shared" si="29"/>
        <v>480.0438832420096</v>
      </c>
      <c r="O195" s="2">
        <f t="shared" si="24"/>
        <v>0.32002925549467304</v>
      </c>
    </row>
    <row r="196" spans="1:15" ht="11.25">
      <c r="A196" s="1">
        <v>1.77</v>
      </c>
      <c r="B196" s="3">
        <f>($C$1+$C$2*A196^$C$3)*(1+$C$4*LN($C$12))*(1-E195^$C$5)</f>
        <v>974.3435274495004</v>
      </c>
      <c r="C196" s="3">
        <f t="shared" si="27"/>
        <v>461.7482197926096</v>
      </c>
      <c r="D196" s="3">
        <f t="shared" si="21"/>
        <v>754.7482197926096</v>
      </c>
      <c r="E196" s="2">
        <f t="shared" si="22"/>
        <v>0.3078321465284064</v>
      </c>
      <c r="G196" s="1">
        <v>1.77</v>
      </c>
      <c r="H196" s="3">
        <f t="shared" si="25"/>
        <v>996.0402704656377</v>
      </c>
      <c r="I196" s="3">
        <f t="shared" si="28"/>
        <v>472.03045822367307</v>
      </c>
      <c r="J196" s="2">
        <f t="shared" si="23"/>
        <v>0.3146869721491154</v>
      </c>
      <c r="L196" s="1">
        <v>1.77</v>
      </c>
      <c r="M196" s="3">
        <f t="shared" si="26"/>
        <v>1017.3170357932989</v>
      </c>
      <c r="N196" s="3">
        <f t="shared" si="29"/>
        <v>482.11366628757827</v>
      </c>
      <c r="O196" s="2">
        <f t="shared" si="24"/>
        <v>0.3214091108583855</v>
      </c>
    </row>
    <row r="197" spans="1:15" ht="11.25">
      <c r="A197" s="1">
        <v>1.78</v>
      </c>
      <c r="B197" s="3">
        <f>($C$1+$C$2*A197^$C$3)*(1+$C$4*LN($C$12))*(1-E196^$C$5)</f>
        <v>973.0989100840087</v>
      </c>
      <c r="C197" s="3">
        <f t="shared" si="27"/>
        <v>463.76380152387486</v>
      </c>
      <c r="D197" s="3">
        <f t="shared" si="21"/>
        <v>756.7638015238749</v>
      </c>
      <c r="E197" s="2">
        <f t="shared" si="22"/>
        <v>0.30917586768258326</v>
      </c>
      <c r="G197" s="1">
        <v>1.78</v>
      </c>
      <c r="H197" s="3">
        <f t="shared" si="25"/>
        <v>994.7248553013175</v>
      </c>
      <c r="I197" s="3">
        <f t="shared" si="28"/>
        <v>474.07039056800437</v>
      </c>
      <c r="J197" s="2">
        <f t="shared" si="23"/>
        <v>0.3160469270453362</v>
      </c>
      <c r="L197" s="1">
        <v>1.78</v>
      </c>
      <c r="M197" s="3">
        <f t="shared" si="26"/>
        <v>1015.930362852005</v>
      </c>
      <c r="N197" s="3">
        <f t="shared" si="29"/>
        <v>484.17660556119665</v>
      </c>
      <c r="O197" s="2">
        <f t="shared" si="24"/>
        <v>0.3227844037074644</v>
      </c>
    </row>
    <row r="198" spans="1:15" ht="11.25">
      <c r="A198" s="1">
        <v>1.79</v>
      </c>
      <c r="B198" s="3">
        <f>($C$1+$C$2*A198^$C$3)*(1+$C$4*LN($C$12))*(1-E197^$C$5)</f>
        <v>971.8550206267372</v>
      </c>
      <c r="C198" s="3">
        <f t="shared" si="27"/>
        <v>465.7730673354538</v>
      </c>
      <c r="D198" s="3">
        <f t="shared" si="21"/>
        <v>758.7730673354538</v>
      </c>
      <c r="E198" s="2">
        <f t="shared" si="22"/>
        <v>0.31051537822363584</v>
      </c>
      <c r="G198" s="1">
        <v>1.79</v>
      </c>
      <c r="H198" s="3">
        <f t="shared" si="25"/>
        <v>993.4104311882959</v>
      </c>
      <c r="I198" s="3">
        <f t="shared" si="28"/>
        <v>476.10375399328217</v>
      </c>
      <c r="J198" s="2">
        <f t="shared" si="23"/>
        <v>0.31740250266218817</v>
      </c>
      <c r="L198" s="1">
        <v>1.79</v>
      </c>
      <c r="M198" s="3">
        <f t="shared" si="26"/>
        <v>1014.5449569999266</v>
      </c>
      <c r="N198" s="3">
        <f t="shared" si="29"/>
        <v>486.2327266332705</v>
      </c>
      <c r="O198" s="2">
        <f t="shared" si="24"/>
        <v>0.32415515108884696</v>
      </c>
    </row>
    <row r="199" spans="1:15" ht="11.25">
      <c r="A199" s="1">
        <v>1.8</v>
      </c>
      <c r="B199" s="3">
        <f>($C$1+$C$2*A199^$C$3)*(1+$C$4*LN($C$12))*(1-E198^$C$5)</f>
        <v>970.6118918024979</v>
      </c>
      <c r="C199" s="3">
        <f t="shared" si="27"/>
        <v>467.77603884551326</v>
      </c>
      <c r="D199" s="3">
        <f t="shared" si="21"/>
        <v>760.7760388455133</v>
      </c>
      <c r="E199" s="2">
        <f t="shared" si="22"/>
        <v>0.31185069256367554</v>
      </c>
      <c r="G199" s="1">
        <v>1.8</v>
      </c>
      <c r="H199" s="3">
        <f t="shared" si="25"/>
        <v>992.0970305001478</v>
      </c>
      <c r="I199" s="3">
        <f t="shared" si="28"/>
        <v>478.1305720620486</v>
      </c>
      <c r="J199" s="2">
        <f t="shared" si="23"/>
        <v>0.3187537147080324</v>
      </c>
      <c r="L199" s="1">
        <v>1.8</v>
      </c>
      <c r="M199" s="3">
        <f t="shared" si="26"/>
        <v>1013.1608501186546</v>
      </c>
      <c r="N199" s="3">
        <f t="shared" si="29"/>
        <v>488.28205504646115</v>
      </c>
      <c r="O199" s="2">
        <f t="shared" si="24"/>
        <v>0.32552137003097414</v>
      </c>
    </row>
    <row r="200" spans="1:15" ht="11.25">
      <c r="A200" s="1">
        <v>1.81</v>
      </c>
      <c r="B200" s="3">
        <f>($C$1+$C$2*A200^$C$3)*(1+$C$4*LN($C$12))*(1-E199^$C$5)</f>
        <v>969.3695556074725</v>
      </c>
      <c r="C200" s="3">
        <f t="shared" si="27"/>
        <v>469.7727376695892</v>
      </c>
      <c r="D200" s="3">
        <f t="shared" si="21"/>
        <v>762.7727376695892</v>
      </c>
      <c r="E200" s="2">
        <f t="shared" si="22"/>
        <v>0.3131818251130595</v>
      </c>
      <c r="G200" s="1">
        <v>1.81</v>
      </c>
      <c r="H200" s="3">
        <f t="shared" si="25"/>
        <v>990.7846848624067</v>
      </c>
      <c r="I200" s="3">
        <f t="shared" si="28"/>
        <v>480.1508683210455</v>
      </c>
      <c r="J200" s="2">
        <f t="shared" si="23"/>
        <v>0.320100578880697</v>
      </c>
      <c r="L200" s="1">
        <v>1.81</v>
      </c>
      <c r="M200" s="3">
        <f t="shared" si="26"/>
        <v>1011.7780733235529</v>
      </c>
      <c r="N200" s="3">
        <f t="shared" si="29"/>
        <v>490.3246163135472</v>
      </c>
      <c r="O200" s="2">
        <f t="shared" si="24"/>
        <v>0.32688307754236484</v>
      </c>
    </row>
    <row r="201" spans="1:15" ht="11.25">
      <c r="A201" s="1">
        <v>1.82</v>
      </c>
      <c r="B201" s="3">
        <f>($C$1+$C$2*A201^$C$3)*(1+$C$4*LN($C$12))*(1-E200^$C$5)</f>
        <v>968.1280433247969</v>
      </c>
      <c r="C201" s="3">
        <f t="shared" si="27"/>
        <v>471.76318541842517</v>
      </c>
      <c r="D201" s="3">
        <f t="shared" si="21"/>
        <v>764.7631854184251</v>
      </c>
      <c r="E201" s="2">
        <f t="shared" si="22"/>
        <v>0.31450879027895007</v>
      </c>
      <c r="G201" s="1">
        <v>1.82</v>
      </c>
      <c r="H201" s="3">
        <f t="shared" si="25"/>
        <v>989.4734251687604</v>
      </c>
      <c r="I201" s="3">
        <f t="shared" si="28"/>
        <v>482.16466629909263</v>
      </c>
      <c r="J201" s="2">
        <f t="shared" si="23"/>
        <v>0.3214431108660618</v>
      </c>
      <c r="L201" s="1">
        <v>1.82</v>
      </c>
      <c r="M201" s="3">
        <f t="shared" si="26"/>
        <v>1010.396656980556</v>
      </c>
      <c r="N201" s="3">
        <f t="shared" si="29"/>
        <v>492.36043591535326</v>
      </c>
      <c r="O201" s="2">
        <f t="shared" si="24"/>
        <v>0.3282402906102355</v>
      </c>
    </row>
    <row r="202" spans="1:15" ht="11.25">
      <c r="A202" s="1">
        <v>1.83</v>
      </c>
      <c r="B202" s="3">
        <f>($C$1+$C$2*A202^$C$3)*(1+$C$4*LN($C$12))*(1-E201^$C$5)</f>
        <v>966.8873855397617</v>
      </c>
      <c r="C202" s="3">
        <f t="shared" si="27"/>
        <v>473.74740369587596</v>
      </c>
      <c r="D202" s="3">
        <f t="shared" si="21"/>
        <v>766.747403695876</v>
      </c>
      <c r="E202" s="2">
        <f t="shared" si="22"/>
        <v>0.3158316024639173</v>
      </c>
      <c r="G202" s="1">
        <v>1.83</v>
      </c>
      <c r="H202" s="3">
        <f t="shared" si="25"/>
        <v>988.1632815968436</v>
      </c>
      <c r="I202" s="3">
        <f t="shared" si="28"/>
        <v>484.17198950502797</v>
      </c>
      <c r="J202" s="2">
        <f t="shared" si="23"/>
        <v>0.3227813263366853</v>
      </c>
      <c r="L202" s="1">
        <v>1.83</v>
      </c>
      <c r="M202" s="3">
        <f t="shared" si="26"/>
        <v>1009.0166307225522</v>
      </c>
      <c r="N202" s="3">
        <f t="shared" si="29"/>
        <v>494.3895392987436</v>
      </c>
      <c r="O202" s="2">
        <f t="shared" si="24"/>
        <v>0.32959302619916236</v>
      </c>
    </row>
    <row r="203" spans="1:15" ht="11.25">
      <c r="A203" s="1">
        <v>1.84</v>
      </c>
      <c r="B203" s="3">
        <f>($C$1+$C$2*A203^$C$3)*(1+$C$4*LN($C$12))*(1-E202^$C$5)</f>
        <v>965.6476121546344</v>
      </c>
      <c r="C203" s="3">
        <f t="shared" si="27"/>
        <v>475.7254140968665</v>
      </c>
      <c r="D203" s="3">
        <f t="shared" si="21"/>
        <v>768.7254140968664</v>
      </c>
      <c r="E203" s="2">
        <f t="shared" si="22"/>
        <v>0.31715027606457763</v>
      </c>
      <c r="G203" s="1">
        <v>1.84</v>
      </c>
      <c r="H203" s="3">
        <f t="shared" si="25"/>
        <v>986.8542836236422</v>
      </c>
      <c r="I203" s="3">
        <f t="shared" si="28"/>
        <v>486.17286142571083</v>
      </c>
      <c r="J203" s="2">
        <f t="shared" si="23"/>
        <v>0.3241152409504739</v>
      </c>
      <c r="L203" s="1">
        <v>1.84</v>
      </c>
      <c r="M203" s="3">
        <f t="shared" si="26"/>
        <v>1007.6380234653595</v>
      </c>
      <c r="N203" s="3">
        <f t="shared" si="29"/>
        <v>496.4119518746801</v>
      </c>
      <c r="O203" s="2">
        <f t="shared" si="24"/>
        <v>0.3309413012497867</v>
      </c>
    </row>
    <row r="204" spans="1:15" ht="11.25">
      <c r="A204" s="1">
        <v>1.85</v>
      </c>
      <c r="B204" s="3">
        <f>($C$1+$C$2*A204^$C$3)*(1+$C$4*LN($C$12))*(1-E203^$C$5)</f>
        <v>964.40875240313</v>
      </c>
      <c r="C204" s="3">
        <f t="shared" si="27"/>
        <v>477.69723820541606</v>
      </c>
      <c r="D204" s="3">
        <f t="shared" si="21"/>
        <v>770.697238205416</v>
      </c>
      <c r="E204" s="2">
        <f t="shared" si="22"/>
        <v>0.3184648254702774</v>
      </c>
      <c r="G204" s="1">
        <v>1.85</v>
      </c>
      <c r="H204" s="3">
        <f t="shared" si="25"/>
        <v>985.5464600405174</v>
      </c>
      <c r="I204" s="3">
        <f t="shared" si="28"/>
        <v>488.1673055240842</v>
      </c>
      <c r="J204" s="2">
        <f t="shared" si="23"/>
        <v>0.32544487034938946</v>
      </c>
      <c r="L204" s="1">
        <v>1.85</v>
      </c>
      <c r="M204" s="3">
        <f t="shared" si="26"/>
        <v>1006.2608634233071</v>
      </c>
      <c r="N204" s="3">
        <f t="shared" si="29"/>
        <v>498.4276990163399</v>
      </c>
      <c r="O204" s="2">
        <f t="shared" si="24"/>
        <v>0.3322851326775599</v>
      </c>
    </row>
    <row r="205" spans="1:15" ht="11.25">
      <c r="A205" s="1">
        <v>1.86</v>
      </c>
      <c r="B205" s="3">
        <f>($C$1+$C$2*A205^$C$3)*(1+$C$4*LN($C$12))*(1-E204^$C$5)</f>
        <v>963.170834864513</v>
      </c>
      <c r="C205" s="3">
        <f t="shared" si="27"/>
        <v>479.6628975927116</v>
      </c>
      <c r="D205" s="3">
        <f t="shared" si="21"/>
        <v>772.6628975927116</v>
      </c>
      <c r="E205" s="2">
        <f t="shared" si="22"/>
        <v>0.31977526506180776</v>
      </c>
      <c r="G205" s="1">
        <v>1.86</v>
      </c>
      <c r="H205" s="3">
        <f t="shared" si="25"/>
        <v>984.2398389678659</v>
      </c>
      <c r="I205" s="3">
        <f t="shared" si="28"/>
        <v>490.15534523729644</v>
      </c>
      <c r="J205" s="2">
        <f t="shared" si="23"/>
        <v>0.3267702301581976</v>
      </c>
      <c r="L205" s="1">
        <v>1.86</v>
      </c>
      <c r="M205" s="3">
        <f t="shared" si="26"/>
        <v>1004.8851781244351</v>
      </c>
      <c r="N205" s="3">
        <f t="shared" si="29"/>
        <v>500.43680605729446</v>
      </c>
      <c r="O205" s="2">
        <f t="shared" si="24"/>
        <v>0.33362453737152964</v>
      </c>
    </row>
    <row r="206" spans="1:15" ht="11.25">
      <c r="A206" s="1">
        <v>1.87</v>
      </c>
      <c r="B206" s="3">
        <f>($C$1+$C$2*A206^$C$3)*(1+$C$4*LN($C$12))*(1-E205^$C$5)</f>
        <v>961.9338874773764</v>
      </c>
      <c r="C206" s="3">
        <f t="shared" si="27"/>
        <v>481.6224138152443</v>
      </c>
      <c r="D206" s="3">
        <f t="shared" si="21"/>
        <v>774.6224138152443</v>
      </c>
      <c r="E206" s="2">
        <f t="shared" si="22"/>
        <v>0.3210816092101628</v>
      </c>
      <c r="G206" s="1">
        <v>1.87</v>
      </c>
      <c r="H206" s="3">
        <f t="shared" si="25"/>
        <v>982.9344478694205</v>
      </c>
      <c r="I206" s="3">
        <f t="shared" si="28"/>
        <v>492.1370039748793</v>
      </c>
      <c r="J206" s="2">
        <f t="shared" si="23"/>
        <v>0.3280913359832528</v>
      </c>
      <c r="L206" s="1">
        <v>1.87</v>
      </c>
      <c r="M206" s="3">
        <f t="shared" si="26"/>
        <v>1003.510994425323</v>
      </c>
      <c r="N206" s="3">
        <f t="shared" si="29"/>
        <v>502.4392982897457</v>
      </c>
      <c r="O206" s="2">
        <f t="shared" si="24"/>
        <v>0.3349595321931638</v>
      </c>
    </row>
    <row r="207" spans="1:15" ht="11.25">
      <c r="A207" s="1">
        <v>1.88</v>
      </c>
      <c r="B207" s="3">
        <f>($C$1+$C$2*A207^$C$3)*(1+$C$4*LN($C$12))*(1-E206^$C$5)</f>
        <v>960.6979375530723</v>
      </c>
      <c r="C207" s="3">
        <f t="shared" si="27"/>
        <v>483.57580841299404</v>
      </c>
      <c r="D207" s="3">
        <f t="shared" si="21"/>
        <v>776.5758084129941</v>
      </c>
      <c r="E207" s="2">
        <f t="shared" si="22"/>
        <v>0.3223838722753294</v>
      </c>
      <c r="G207" s="1">
        <v>1.88</v>
      </c>
      <c r="H207" s="3">
        <f t="shared" si="25"/>
        <v>981.6303135662054</v>
      </c>
      <c r="I207" s="3">
        <f t="shared" si="28"/>
        <v>494.11230511698164</v>
      </c>
      <c r="J207" s="2">
        <f t="shared" si="23"/>
        <v>0.32940820341132104</v>
      </c>
      <c r="L207" s="1">
        <v>1.88</v>
      </c>
      <c r="M207" s="3">
        <f t="shared" si="26"/>
        <v>1002.1383385255564</v>
      </c>
      <c r="N207" s="3">
        <f t="shared" si="29"/>
        <v>504.43520096282</v>
      </c>
      <c r="O207" s="2">
        <f t="shared" si="24"/>
        <v>0.3362901339752133</v>
      </c>
    </row>
    <row r="208" spans="1:15" ht="11.25">
      <c r="A208" s="1">
        <v>1.89</v>
      </c>
      <c r="B208" s="3">
        <f>($C$1+$C$2*A208^$C$3)*(1+$C$4*LN($C$12))*(1-E207^$C$5)</f>
        <v>959.4630117888303</v>
      </c>
      <c r="C208" s="3">
        <f t="shared" si="27"/>
        <v>485.52310290767093</v>
      </c>
      <c r="D208" s="3">
        <f t="shared" si="21"/>
        <v>778.5231029076709</v>
      </c>
      <c r="E208" s="2">
        <f t="shared" si="22"/>
        <v>0.32368206860511395</v>
      </c>
      <c r="G208" s="1">
        <v>1.89</v>
      </c>
      <c r="H208" s="3">
        <f t="shared" si="25"/>
        <v>980.3274622501556</v>
      </c>
      <c r="I208" s="3">
        <f t="shared" si="28"/>
        <v>496.08127201265734</v>
      </c>
      <c r="J208" s="2">
        <f t="shared" si="23"/>
        <v>0.3307208480084382</v>
      </c>
      <c r="L208" s="1">
        <v>1.89</v>
      </c>
      <c r="M208" s="3">
        <f t="shared" si="26"/>
        <v>1000.7672359818445</v>
      </c>
      <c r="N208" s="3">
        <f t="shared" si="29"/>
        <v>506.424539280916</v>
      </c>
      <c r="O208" s="2">
        <f t="shared" si="24"/>
        <v>0.33761635952061064</v>
      </c>
    </row>
    <row r="209" spans="1:15" ht="11.25">
      <c r="A209" s="1">
        <v>1.9</v>
      </c>
      <c r="B209" s="3">
        <f>($C$1+$C$2*A209^$C$3)*(1+$C$4*LN($C$12))*(1-E208^$C$5)</f>
        <v>958.2291362805593</v>
      </c>
      <c r="C209" s="3">
        <f t="shared" si="27"/>
        <v>487.4643188010052</v>
      </c>
      <c r="D209" s="3">
        <f t="shared" si="21"/>
        <v>780.4643188010052</v>
      </c>
      <c r="E209" s="2">
        <f t="shared" si="22"/>
        <v>0.3249762125340035</v>
      </c>
      <c r="G209" s="1">
        <v>1.9</v>
      </c>
      <c r="H209" s="3">
        <f t="shared" si="25"/>
        <v>979.0259194974103</v>
      </c>
      <c r="I209" s="3">
        <f t="shared" si="28"/>
        <v>498.04392797820555</v>
      </c>
      <c r="J209" s="2">
        <f t="shared" si="23"/>
        <v>0.3320292853188037</v>
      </c>
      <c r="L209" s="1">
        <v>1.9</v>
      </c>
      <c r="M209" s="3">
        <f t="shared" si="26"/>
        <v>999.3977117217967</v>
      </c>
      <c r="N209" s="3">
        <f t="shared" si="29"/>
        <v>508.40733840210703</v>
      </c>
      <c r="O209" s="2">
        <f t="shared" si="24"/>
        <v>0.3389382256014047</v>
      </c>
    </row>
    <row r="210" spans="1:15" ht="11.25">
      <c r="A210" s="1">
        <v>1.91</v>
      </c>
      <c r="B210" s="3">
        <f>($C$1+$C$2*A210^$C$3)*(1+$C$4*LN($C$12))*(1-E209^$C$5)</f>
        <v>956.9963365353435</v>
      </c>
      <c r="C210" s="3">
        <f t="shared" si="27"/>
        <v>489.3994775730891</v>
      </c>
      <c r="D210" s="3">
        <f t="shared" si="21"/>
        <v>782.3994775730891</v>
      </c>
      <c r="E210" s="2">
        <f t="shared" si="22"/>
        <v>0.32626631838205944</v>
      </c>
      <c r="G210" s="1">
        <v>1.91</v>
      </c>
      <c r="H210" s="3">
        <f t="shared" si="25"/>
        <v>977.725710281285</v>
      </c>
      <c r="I210" s="3">
        <f t="shared" si="28"/>
        <v>500.0002962955611</v>
      </c>
      <c r="J210" s="2">
        <f t="shared" si="23"/>
        <v>0.33333353086370743</v>
      </c>
      <c r="L210" s="1">
        <v>1.91</v>
      </c>
      <c r="M210" s="3">
        <f t="shared" si="26"/>
        <v>998.0297900573664</v>
      </c>
      <c r="N210" s="3">
        <f t="shared" si="29"/>
        <v>510.3836234365941</v>
      </c>
      <c r="O210" s="2">
        <f t="shared" si="24"/>
        <v>0.3402557489577294</v>
      </c>
    </row>
    <row r="211" spans="1:15" ht="11.25">
      <c r="A211" s="1">
        <v>1.92</v>
      </c>
      <c r="B211" s="3">
        <f>($C$1+$C$2*A211^$C$3)*(1+$C$4*LN($C$12))*(1-E210^$C$5)</f>
        <v>955.7646374836451</v>
      </c>
      <c r="C211" s="3">
        <f t="shared" si="27"/>
        <v>491.32860068076565</v>
      </c>
      <c r="D211" s="3">
        <f t="shared" si="21"/>
        <v>784.3286006807657</v>
      </c>
      <c r="E211" s="2">
        <f t="shared" si="22"/>
        <v>0.3275524004538438</v>
      </c>
      <c r="G211" s="1">
        <v>1.92</v>
      </c>
      <c r="H211" s="3">
        <f t="shared" si="25"/>
        <v>976.4268589849408</v>
      </c>
      <c r="I211" s="3">
        <f t="shared" si="28"/>
        <v>501.9504002107377</v>
      </c>
      <c r="J211" s="2">
        <f t="shared" si="23"/>
        <v>0.3346336001404918</v>
      </c>
      <c r="L211" s="1">
        <v>1.92</v>
      </c>
      <c r="M211" s="3">
        <f t="shared" si="26"/>
        <v>996.6634946979794</v>
      </c>
      <c r="N211" s="3">
        <f t="shared" si="29"/>
        <v>512.3534194452129</v>
      </c>
      <c r="O211" s="2">
        <f t="shared" si="24"/>
        <v>0.3415689462968086</v>
      </c>
    </row>
    <row r="212" spans="1:15" ht="11.25">
      <c r="A212" s="1">
        <v>1.93</v>
      </c>
      <c r="B212" s="3">
        <f>($C$1+$C$2*A212^$C$3)*(1+$C$4*LN($C$12))*(1-E211^$C$5)</f>
        <v>954.534063491218</v>
      </c>
      <c r="C212" s="3">
        <f t="shared" si="27"/>
        <v>493.25170955606717</v>
      </c>
      <c r="D212" s="3">
        <f aca="true" t="shared" si="30" ref="D212:D219">$C$7+C212</f>
        <v>786.2517095560672</v>
      </c>
      <c r="E212" s="2">
        <f aca="true" t="shared" si="31" ref="E212:E219">(D212-$C$7)/($C$8-$C$7)</f>
        <v>0.32883447303737817</v>
      </c>
      <c r="G212" s="1">
        <v>1.93</v>
      </c>
      <c r="H212" s="3">
        <f t="shared" si="25"/>
        <v>975.1293894137466</v>
      </c>
      <c r="I212" s="3">
        <f t="shared" si="28"/>
        <v>503.8942629323146</v>
      </c>
      <c r="J212" s="2">
        <f aca="true" t="shared" si="32" ref="J212:J219">((I212+$C$7)-$C$7)/($C$8-$C$7)</f>
        <v>0.3359295086215431</v>
      </c>
      <c r="L212" s="1">
        <v>1.93</v>
      </c>
      <c r="M212" s="3">
        <f t="shared" si="26"/>
        <v>995.298848763341</v>
      </c>
      <c r="N212" s="3">
        <f t="shared" si="29"/>
        <v>514.3167514379859</v>
      </c>
      <c r="O212" s="2">
        <f aca="true" t="shared" si="33" ref="O212:O219">((N212+$C$7)-$C$7)/($C$8-$C$7)</f>
        <v>0.3428778342919906</v>
      </c>
    </row>
    <row r="213" spans="1:15" ht="11.25">
      <c r="A213" s="1">
        <v>1.94</v>
      </c>
      <c r="B213" s="3">
        <f>($C$1+$C$2*A213^$C$3)*(1+$C$4*LN($C$12))*(1-E212^$C$5)</f>
        <v>953.3046383707418</v>
      </c>
      <c r="C213" s="3">
        <f t="shared" si="27"/>
        <v>495.1688256046971</v>
      </c>
      <c r="D213" s="3">
        <f t="shared" si="30"/>
        <v>788.1688256046971</v>
      </c>
      <c r="E213" s="2">
        <f t="shared" si="31"/>
        <v>0.33011255040313137</v>
      </c>
      <c r="G213" s="1">
        <v>1.94</v>
      </c>
      <c r="H213" s="3">
        <f aca="true" t="shared" si="34" ref="H213:H219">($C$1+$C$2*G213^$C$3)*(1+$C$4*LN($I$12))*(1-J212^$C$5)</f>
        <v>973.8333248073585</v>
      </c>
      <c r="I213" s="3">
        <f t="shared" si="28"/>
        <v>505.8319076299765</v>
      </c>
      <c r="J213" s="2">
        <f t="shared" si="32"/>
        <v>0.3372212717533177</v>
      </c>
      <c r="L213" s="1">
        <v>1.94</v>
      </c>
      <c r="M213" s="3">
        <f aca="true" t="shared" si="35" ref="M213:M219">($C$1+$C$2*L213^$C$3)*(1+$C$4*LN($N$12))*(1-O212^$C$5)</f>
        <v>993.9358747959476</v>
      </c>
      <c r="N213" s="3">
        <f t="shared" si="29"/>
        <v>516.273644372726</v>
      </c>
      <c r="O213" s="2">
        <f t="shared" si="33"/>
        <v>0.3441824295818174</v>
      </c>
    </row>
    <row r="214" spans="1:15" ht="11.25">
      <c r="A214" s="1">
        <v>1.95</v>
      </c>
      <c r="B214" s="3">
        <f>($C$1+$C$2*A214^$C$3)*(1+$C$4*LN($C$12))*(1-E213^$C$5)</f>
        <v>952.076385393185</v>
      </c>
      <c r="C214" s="3">
        <f t="shared" si="27"/>
        <v>497.07997020455934</v>
      </c>
      <c r="D214" s="3">
        <f t="shared" si="30"/>
        <v>790.0799702045593</v>
      </c>
      <c r="E214" s="2">
        <f t="shared" si="31"/>
        <v>0.3313866468030396</v>
      </c>
      <c r="G214" s="1">
        <v>1.95</v>
      </c>
      <c r="H214" s="3">
        <f t="shared" si="34"/>
        <v>972.5386878515062</v>
      </c>
      <c r="I214" s="3">
        <f t="shared" si="28"/>
        <v>507.763357433094</v>
      </c>
      <c r="J214" s="2">
        <f t="shared" si="32"/>
        <v>0.33850890495539593</v>
      </c>
      <c r="L214" s="1">
        <v>1.95</v>
      </c>
      <c r="M214" s="3">
        <f t="shared" si="35"/>
        <v>992.5745947732972</v>
      </c>
      <c r="N214" s="3">
        <f t="shared" si="29"/>
        <v>518.2241231536849</v>
      </c>
      <c r="O214" s="2">
        <f t="shared" si="33"/>
        <v>0.34548274876912327</v>
      </c>
    </row>
    <row r="215" spans="1:15" ht="11.25">
      <c r="A215" s="1">
        <v>1.96</v>
      </c>
      <c r="B215" s="3">
        <f>($C$1+$C$2*A215^$C$3)*(1+$C$4*LN($C$12))*(1-E214^$C$5)</f>
        <v>950.8493272989027</v>
      </c>
      <c r="C215" s="3">
        <f t="shared" si="27"/>
        <v>498.98516470433003</v>
      </c>
      <c r="D215" s="3">
        <f t="shared" si="30"/>
        <v>791.98516470433</v>
      </c>
      <c r="E215" s="2">
        <f t="shared" si="31"/>
        <v>0.33265677646955333</v>
      </c>
      <c r="G215" s="1">
        <v>1.96</v>
      </c>
      <c r="H215" s="3">
        <f t="shared" si="34"/>
        <v>971.2455006895129</v>
      </c>
      <c r="I215" s="3">
        <f t="shared" si="28"/>
        <v>509.6886354293531</v>
      </c>
      <c r="J215" s="2">
        <f t="shared" si="32"/>
        <v>0.33979242361956874</v>
      </c>
      <c r="L215" s="1">
        <v>1.96</v>
      </c>
      <c r="M215" s="3">
        <f t="shared" si="35"/>
        <v>991.2150301198183</v>
      </c>
      <c r="N215" s="3">
        <f t="shared" si="29"/>
        <v>520.1682126302492</v>
      </c>
      <c r="O215" s="2">
        <f t="shared" si="33"/>
        <v>0.3467788084201661</v>
      </c>
    </row>
    <row r="216" spans="1:15" ht="11.25">
      <c r="A216" s="1">
        <v>1.97</v>
      </c>
      <c r="B216" s="3">
        <f>($C$1+$C$2*A216^$C$3)*(1+$C$4*LN($C$12))*(1-E215^$C$5)</f>
        <v>949.6234863084795</v>
      </c>
      <c r="C216" s="3">
        <f t="shared" si="27"/>
        <v>500.88443042207297</v>
      </c>
      <c r="D216" s="3">
        <f t="shared" si="30"/>
        <v>793.8844304220729</v>
      </c>
      <c r="E216" s="2">
        <f t="shared" si="31"/>
        <v>0.3339229536147153</v>
      </c>
      <c r="G216" s="1">
        <v>1.97</v>
      </c>
      <c r="H216" s="3">
        <f t="shared" si="34"/>
        <v>969.9537849335375</v>
      </c>
      <c r="I216" s="3">
        <f t="shared" si="28"/>
        <v>511.60776466342395</v>
      </c>
      <c r="J216" s="2">
        <f t="shared" si="32"/>
        <v>0.3410718431089493</v>
      </c>
      <c r="L216" s="1">
        <v>1.97</v>
      </c>
      <c r="M216" s="3">
        <f t="shared" si="35"/>
        <v>989.8572017185113</v>
      </c>
      <c r="N216" s="3">
        <f t="shared" si="29"/>
        <v>522.1059375956762</v>
      </c>
      <c r="O216" s="2">
        <f t="shared" si="33"/>
        <v>0.34807062506378417</v>
      </c>
    </row>
    <row r="217" spans="1:15" ht="11.25">
      <c r="A217" s="1">
        <v>1.98</v>
      </c>
      <c r="B217" s="3">
        <f>($C$1+$C$2*A217^$C$3)*(1+$C$4*LN($C$12))*(1-E216^$C$5)</f>
        <v>948.3988841333178</v>
      </c>
      <c r="C217" s="3">
        <f t="shared" si="27"/>
        <v>502.77778864389484</v>
      </c>
      <c r="D217" s="3">
        <f t="shared" si="30"/>
        <v>795.7777886438948</v>
      </c>
      <c r="E217" s="2">
        <f t="shared" si="31"/>
        <v>0.3351851924292632</v>
      </c>
      <c r="G217" s="1">
        <v>1.98</v>
      </c>
      <c r="H217" s="3">
        <f t="shared" si="34"/>
        <v>968.6635616755672</v>
      </c>
      <c r="I217" s="3">
        <f t="shared" si="28"/>
        <v>513.5207681356774</v>
      </c>
      <c r="J217" s="2">
        <f t="shared" si="32"/>
        <v>0.34234717875711823</v>
      </c>
      <c r="L217" s="1">
        <v>1.98</v>
      </c>
      <c r="M217" s="3">
        <f t="shared" si="35"/>
        <v>988.5011299223297</v>
      </c>
      <c r="N217" s="3">
        <f t="shared" si="29"/>
        <v>524.0373227858804</v>
      </c>
      <c r="O217" s="2">
        <f t="shared" si="33"/>
        <v>0.34935821519058696</v>
      </c>
    </row>
    <row r="218" spans="1:15" ht="11.25">
      <c r="A218" s="1">
        <v>1.99</v>
      </c>
      <c r="B218" s="3">
        <f>($C$1+$C$2*A218^$C$3)*(1+$C$4*LN($C$12))*(1-E217^$C$5)</f>
        <v>947.1755419859894</v>
      </c>
      <c r="C218" s="3">
        <f t="shared" si="27"/>
        <v>504.6652606226439</v>
      </c>
      <c r="D218" s="3">
        <f t="shared" si="30"/>
        <v>797.6652606226439</v>
      </c>
      <c r="E218" s="2">
        <f t="shared" si="31"/>
        <v>0.3364435070817626</v>
      </c>
      <c r="G218" s="1">
        <v>1.99</v>
      </c>
      <c r="H218" s="3">
        <f t="shared" si="34"/>
        <v>967.374851498144</v>
      </c>
      <c r="I218" s="3">
        <f t="shared" si="28"/>
        <v>515.4276688009367</v>
      </c>
      <c r="J218" s="2">
        <f t="shared" si="32"/>
        <v>0.3436184458672911</v>
      </c>
      <c r="L218" s="1">
        <v>1.99</v>
      </c>
      <c r="M218" s="3">
        <f t="shared" si="35"/>
        <v>987.1468345652846</v>
      </c>
      <c r="N218" s="3">
        <f t="shared" si="29"/>
        <v>525.9623928782531</v>
      </c>
      <c r="O218" s="2">
        <f t="shared" si="33"/>
        <v>0.35064159525216876</v>
      </c>
    </row>
    <row r="219" spans="1:15" ht="11.25">
      <c r="A219" s="1">
        <v>2</v>
      </c>
      <c r="B219" s="3">
        <f>($C$1+$C$2*A219^$C$3)*(1+$C$4*LN($C$12))*(1-E218^$C$5)</f>
        <v>945.9534805903448</v>
      </c>
      <c r="C219" s="3">
        <f t="shared" si="27"/>
        <v>506.54686757664564</v>
      </c>
      <c r="D219" s="3">
        <f t="shared" si="30"/>
        <v>799.5468675766456</v>
      </c>
      <c r="E219" s="2">
        <f t="shared" si="31"/>
        <v>0.3376979117177637</v>
      </c>
      <c r="G219" s="1">
        <v>2</v>
      </c>
      <c r="H219" s="3">
        <f t="shared" si="34"/>
        <v>966.0876744848566</v>
      </c>
      <c r="I219" s="3">
        <f t="shared" si="28"/>
        <v>517.3284895672756</v>
      </c>
      <c r="J219" s="2">
        <f t="shared" si="32"/>
        <v>0.3448856597115171</v>
      </c>
      <c r="L219" s="1">
        <v>2</v>
      </c>
      <c r="M219" s="3">
        <f t="shared" si="35"/>
        <v>985.7943349733042</v>
      </c>
      <c r="N219" s="3">
        <f t="shared" si="29"/>
        <v>527.8811724905308</v>
      </c>
      <c r="O219" s="2">
        <f t="shared" si="33"/>
        <v>0.3519207816603539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3"/>
  <sheetViews>
    <sheetView workbookViewId="0" topLeftCell="A1">
      <selection activeCell="G47" sqref="G47"/>
    </sheetView>
  </sheetViews>
  <sheetFormatPr defaultColWidth="9.140625" defaultRowHeight="12.75"/>
  <cols>
    <col min="1" max="16384" width="9.140625" style="1" customWidth="1"/>
  </cols>
  <sheetData>
    <row r="2" spans="2:4" ht="11.25">
      <c r="B2" s="4" t="s">
        <v>25</v>
      </c>
      <c r="C2" s="4"/>
      <c r="D2" s="4"/>
    </row>
    <row r="3" spans="1:4" ht="11.25">
      <c r="A3" s="1" t="s">
        <v>12</v>
      </c>
      <c r="B3" s="1" t="s">
        <v>26</v>
      </c>
      <c r="C3" s="1" t="s">
        <v>27</v>
      </c>
      <c r="D3" s="1" t="s">
        <v>28</v>
      </c>
    </row>
    <row r="4" spans="1:4" ht="11.25">
      <c r="A4" s="1">
        <v>0.01</v>
      </c>
      <c r="B4" s="1">
        <v>944.8</v>
      </c>
      <c r="C4" s="1">
        <v>975.3</v>
      </c>
      <c r="D4" s="1">
        <v>1005.7</v>
      </c>
    </row>
    <row r="5" spans="1:4" ht="11.25">
      <c r="A5" s="1">
        <v>0.02</v>
      </c>
      <c r="B5" s="1">
        <v>973.9</v>
      </c>
      <c r="C5" s="1">
        <v>1005.2</v>
      </c>
      <c r="D5" s="1">
        <v>1036.5</v>
      </c>
    </row>
    <row r="6" spans="1:4" ht="11.25">
      <c r="A6" s="1">
        <v>0.03</v>
      </c>
      <c r="B6" s="1">
        <v>992.9</v>
      </c>
      <c r="C6" s="1">
        <v>1024.7</v>
      </c>
      <c r="D6" s="1">
        <v>1056.6</v>
      </c>
    </row>
    <row r="7" spans="1:4" ht="11.25">
      <c r="A7" s="1">
        <v>0.04</v>
      </c>
      <c r="B7" s="1">
        <v>1007.2</v>
      </c>
      <c r="C7" s="1">
        <v>1039.5</v>
      </c>
      <c r="D7" s="1">
        <v>1071.8</v>
      </c>
    </row>
    <row r="8" spans="1:4" ht="11.25">
      <c r="A8" s="1">
        <v>0.05</v>
      </c>
      <c r="B8" s="1">
        <v>1018.8</v>
      </c>
      <c r="C8" s="1">
        <v>1051.4</v>
      </c>
      <c r="D8" s="1">
        <v>1084</v>
      </c>
    </row>
    <row r="9" spans="1:4" ht="11.25">
      <c r="A9" s="1">
        <v>0.06</v>
      </c>
      <c r="B9" s="1">
        <v>1028.5</v>
      </c>
      <c r="C9" s="1">
        <v>1061.3</v>
      </c>
      <c r="D9" s="1">
        <v>1094.1</v>
      </c>
    </row>
    <row r="10" spans="1:4" ht="11.25">
      <c r="A10" s="1">
        <v>0.07</v>
      </c>
      <c r="B10" s="1">
        <v>1036.8</v>
      </c>
      <c r="C10" s="1">
        <v>1069.8</v>
      </c>
      <c r="D10" s="1">
        <v>1102.9</v>
      </c>
    </row>
    <row r="11" spans="1:4" ht="11.25">
      <c r="A11" s="1">
        <v>0.08</v>
      </c>
      <c r="B11" s="1">
        <v>1044</v>
      </c>
      <c r="C11" s="1">
        <v>1077.2</v>
      </c>
      <c r="D11" s="1">
        <v>1110.5</v>
      </c>
    </row>
    <row r="12" spans="1:4" ht="11.25">
      <c r="A12" s="1">
        <v>0.09</v>
      </c>
      <c r="B12" s="1">
        <v>1050.4</v>
      </c>
      <c r="C12" s="1">
        <v>1083.8</v>
      </c>
      <c r="D12" s="1">
        <v>1117.2</v>
      </c>
    </row>
    <row r="13" spans="1:4" ht="11.25">
      <c r="A13" s="1">
        <v>0.1</v>
      </c>
      <c r="B13" s="1">
        <v>1056.2</v>
      </c>
      <c r="C13" s="1">
        <v>1089.7</v>
      </c>
      <c r="D13" s="1">
        <v>1123.1</v>
      </c>
    </row>
    <row r="14" spans="1:4" ht="11.25">
      <c r="A14" s="1">
        <v>0.11</v>
      </c>
      <c r="B14" s="1">
        <v>1061.3</v>
      </c>
      <c r="C14" s="1">
        <v>1094.9</v>
      </c>
      <c r="D14" s="1">
        <v>1128.5</v>
      </c>
    </row>
    <row r="15" spans="1:4" ht="11.25">
      <c r="A15" s="1">
        <v>0.12</v>
      </c>
      <c r="B15" s="1">
        <v>1066</v>
      </c>
      <c r="C15" s="1">
        <v>1099.7</v>
      </c>
      <c r="D15" s="1">
        <v>1133.4</v>
      </c>
    </row>
    <row r="16" spans="1:4" ht="11.25">
      <c r="A16" s="1">
        <v>0.13</v>
      </c>
      <c r="B16" s="1">
        <v>1070.3</v>
      </c>
      <c r="C16" s="1">
        <v>1104</v>
      </c>
      <c r="D16" s="1">
        <v>1137.8</v>
      </c>
    </row>
    <row r="17" spans="1:4" ht="11.25">
      <c r="A17" s="1">
        <v>0.14</v>
      </c>
      <c r="B17" s="1">
        <v>1074.2</v>
      </c>
      <c r="C17" s="1">
        <v>1108</v>
      </c>
      <c r="D17" s="1">
        <v>1141.8</v>
      </c>
    </row>
    <row r="18" spans="1:4" ht="11.25">
      <c r="A18" s="1">
        <v>0.15</v>
      </c>
      <c r="B18" s="1">
        <v>1077.7</v>
      </c>
      <c r="C18" s="1">
        <v>1111.6</v>
      </c>
      <c r="D18" s="1">
        <v>1145.5</v>
      </c>
    </row>
    <row r="19" spans="1:4" ht="11.25">
      <c r="A19" s="1">
        <v>0.16</v>
      </c>
      <c r="B19" s="1">
        <v>1081</v>
      </c>
      <c r="C19" s="1">
        <v>1115</v>
      </c>
      <c r="D19" s="1">
        <v>1148.8</v>
      </c>
    </row>
    <row r="20" spans="1:4" ht="11.25">
      <c r="A20" s="1">
        <v>0.17</v>
      </c>
      <c r="B20" s="1">
        <v>1084.1</v>
      </c>
      <c r="C20" s="1">
        <v>1118</v>
      </c>
      <c r="D20" s="1">
        <v>1151.9</v>
      </c>
    </row>
    <row r="21" spans="1:4" ht="11.25">
      <c r="A21" s="1">
        <v>0.18</v>
      </c>
      <c r="B21" s="1">
        <v>1086.9</v>
      </c>
      <c r="C21" s="1">
        <v>1120.8</v>
      </c>
      <c r="D21" s="1">
        <v>1154.8</v>
      </c>
    </row>
    <row r="22" spans="1:4" ht="11.25">
      <c r="A22" s="1">
        <v>0.19</v>
      </c>
      <c r="B22" s="1">
        <v>1089.4</v>
      </c>
      <c r="C22" s="1">
        <v>1123.4</v>
      </c>
      <c r="D22" s="1">
        <v>1157.4</v>
      </c>
    </row>
    <row r="23" spans="1:4" ht="11.25">
      <c r="A23" s="1">
        <v>0.2</v>
      </c>
      <c r="B23" s="1">
        <v>1091.8</v>
      </c>
      <c r="C23" s="1">
        <v>1125.8</v>
      </c>
      <c r="D23" s="1">
        <v>1159.8</v>
      </c>
    </row>
    <row r="24" spans="1:4" ht="11.25">
      <c r="A24" s="1">
        <v>0.21</v>
      </c>
      <c r="B24" s="1">
        <v>1094.1</v>
      </c>
      <c r="C24" s="1">
        <v>1128.1</v>
      </c>
      <c r="D24" s="1">
        <v>1162</v>
      </c>
    </row>
    <row r="25" spans="1:4" ht="11.25">
      <c r="A25" s="1">
        <v>0.22</v>
      </c>
      <c r="B25" s="1">
        <v>1096.1</v>
      </c>
      <c r="C25" s="1">
        <v>1130.1</v>
      </c>
      <c r="D25" s="1">
        <v>1164.1</v>
      </c>
    </row>
    <row r="26" spans="1:4" ht="11.25">
      <c r="A26" s="1">
        <v>0.23</v>
      </c>
      <c r="B26" s="1">
        <v>1098</v>
      </c>
      <c r="C26" s="1">
        <v>1132</v>
      </c>
      <c r="D26" s="1">
        <v>1166</v>
      </c>
    </row>
    <row r="27" spans="1:4" ht="11.25">
      <c r="A27" s="1">
        <v>0.24</v>
      </c>
      <c r="B27" s="1">
        <v>1099.8</v>
      </c>
      <c r="C27" s="1">
        <v>1133.8</v>
      </c>
      <c r="D27" s="1">
        <v>1167.7</v>
      </c>
    </row>
    <row r="28" spans="1:4" ht="11.25">
      <c r="A28" s="1">
        <v>0.25</v>
      </c>
      <c r="B28" s="1">
        <v>1101.4</v>
      </c>
      <c r="C28" s="1">
        <v>1135.4</v>
      </c>
      <c r="D28" s="1">
        <v>1169.3</v>
      </c>
    </row>
    <row r="29" spans="1:4" ht="11.25">
      <c r="A29" s="1">
        <v>0.26</v>
      </c>
      <c r="B29" s="1">
        <v>1102.9</v>
      </c>
      <c r="C29" s="1">
        <v>1136.9</v>
      </c>
      <c r="D29" s="1">
        <v>1170.8</v>
      </c>
    </row>
    <row r="30" spans="1:4" ht="11.25">
      <c r="A30" s="1">
        <v>0.27</v>
      </c>
      <c r="B30" s="1">
        <v>1104.3</v>
      </c>
      <c r="C30" s="1">
        <v>1138.3</v>
      </c>
      <c r="D30" s="1">
        <v>1172.1</v>
      </c>
    </row>
    <row r="31" spans="1:4" ht="11.25">
      <c r="A31" s="1">
        <v>0.28</v>
      </c>
      <c r="B31" s="1">
        <v>1105.6</v>
      </c>
      <c r="C31" s="1">
        <v>1139.6</v>
      </c>
      <c r="D31" s="1">
        <v>1173.4</v>
      </c>
    </row>
    <row r="32" spans="1:4" ht="11.25">
      <c r="A32" s="1">
        <v>0.29</v>
      </c>
      <c r="B32" s="1">
        <v>1106.8</v>
      </c>
      <c r="C32" s="1">
        <v>1140.7</v>
      </c>
      <c r="D32" s="1">
        <v>1174.5</v>
      </c>
    </row>
    <row r="33" spans="1:4" ht="11.25">
      <c r="A33" s="1">
        <v>0.3</v>
      </c>
      <c r="B33" s="1">
        <v>1108</v>
      </c>
      <c r="C33" s="1">
        <v>1141.8</v>
      </c>
      <c r="D33" s="1">
        <v>1175.6</v>
      </c>
    </row>
    <row r="34" spans="1:4" ht="11.25">
      <c r="A34" s="1">
        <v>0.31</v>
      </c>
      <c r="B34" s="1">
        <v>1109</v>
      </c>
      <c r="C34" s="1">
        <v>1142.8</v>
      </c>
      <c r="D34" s="1">
        <v>1176.5</v>
      </c>
    </row>
    <row r="35" spans="1:4" ht="11.25">
      <c r="A35" s="1">
        <v>0.32</v>
      </c>
      <c r="B35" s="1">
        <v>1109.9</v>
      </c>
      <c r="C35" s="1">
        <v>1143.7</v>
      </c>
      <c r="D35" s="1">
        <v>1177.4</v>
      </c>
    </row>
    <row r="36" spans="1:4" ht="11.25">
      <c r="A36" s="1">
        <v>0.33</v>
      </c>
      <c r="B36" s="1">
        <v>1110.8</v>
      </c>
      <c r="C36" s="1">
        <v>1144.5</v>
      </c>
      <c r="D36" s="1">
        <v>1178.2</v>
      </c>
    </row>
    <row r="37" spans="1:4" ht="11.25">
      <c r="A37" s="1">
        <v>0.34</v>
      </c>
      <c r="B37" s="1">
        <v>1111.5</v>
      </c>
      <c r="C37" s="1">
        <v>1145.3</v>
      </c>
      <c r="D37" s="1">
        <v>1178.8</v>
      </c>
    </row>
    <row r="38" spans="1:4" ht="11.25">
      <c r="A38" s="1">
        <v>0.35</v>
      </c>
      <c r="B38" s="1">
        <v>1112.3</v>
      </c>
      <c r="C38" s="1">
        <v>1145.9</v>
      </c>
      <c r="D38" s="1">
        <v>1179.5</v>
      </c>
    </row>
    <row r="39" spans="1:4" ht="11.25">
      <c r="A39" s="1">
        <v>0.36</v>
      </c>
      <c r="B39" s="1">
        <v>1112.9</v>
      </c>
      <c r="C39" s="1">
        <v>1146.5</v>
      </c>
      <c r="D39" s="1">
        <v>1180</v>
      </c>
    </row>
    <row r="40" spans="1:4" ht="11.25">
      <c r="A40" s="1">
        <v>0.37</v>
      </c>
      <c r="B40" s="1">
        <v>1113.5</v>
      </c>
      <c r="C40" s="1">
        <v>1147.1</v>
      </c>
      <c r="D40" s="1">
        <v>1180.5</v>
      </c>
    </row>
    <row r="41" spans="1:4" ht="11.25">
      <c r="A41" s="1">
        <v>0.38</v>
      </c>
      <c r="B41" s="1">
        <v>1114</v>
      </c>
      <c r="C41" s="1">
        <v>1147.5</v>
      </c>
      <c r="D41" s="1">
        <v>1180.9</v>
      </c>
    </row>
    <row r="42" spans="1:4" ht="11.25">
      <c r="A42" s="1">
        <v>0.39</v>
      </c>
      <c r="B42" s="1">
        <v>1114.5</v>
      </c>
      <c r="C42" s="1">
        <v>1147.9</v>
      </c>
      <c r="D42" s="1">
        <v>1181.3</v>
      </c>
    </row>
    <row r="43" spans="1:4" ht="11.25">
      <c r="A43" s="1">
        <v>0.4</v>
      </c>
      <c r="B43" s="1">
        <v>1114.9</v>
      </c>
      <c r="C43" s="1">
        <v>1148.3</v>
      </c>
      <c r="D43" s="1">
        <v>1181.6</v>
      </c>
    </row>
    <row r="44" spans="1:4" ht="11.25">
      <c r="A44" s="1">
        <v>0.41</v>
      </c>
      <c r="B44" s="1">
        <v>1115.2</v>
      </c>
      <c r="C44" s="1">
        <v>1148.6</v>
      </c>
      <c r="D44" s="1">
        <v>1181.8</v>
      </c>
    </row>
    <row r="45" spans="1:4" ht="11.25">
      <c r="A45" s="1">
        <v>0.42</v>
      </c>
      <c r="B45" s="1">
        <v>1115.5</v>
      </c>
      <c r="C45" s="1">
        <v>1148.8</v>
      </c>
      <c r="D45" s="1">
        <v>1182</v>
      </c>
    </row>
    <row r="46" spans="1:4" ht="11.25">
      <c r="A46" s="1">
        <v>0.43</v>
      </c>
      <c r="B46" s="1">
        <v>1115.8</v>
      </c>
      <c r="C46" s="1">
        <v>1149</v>
      </c>
      <c r="D46" s="1">
        <v>1182.1</v>
      </c>
    </row>
    <row r="47" spans="1:4" ht="11.25">
      <c r="A47" s="1">
        <v>0.44</v>
      </c>
      <c r="B47" s="1">
        <v>1116</v>
      </c>
      <c r="C47" s="1">
        <v>1149.2</v>
      </c>
      <c r="D47" s="1">
        <v>1182.2</v>
      </c>
    </row>
    <row r="48" spans="1:4" ht="11.25">
      <c r="A48" s="1">
        <v>0.45</v>
      </c>
      <c r="B48" s="1">
        <v>1116.1</v>
      </c>
      <c r="C48" s="1">
        <v>1149.3</v>
      </c>
      <c r="D48" s="1">
        <v>1182.2</v>
      </c>
    </row>
    <row r="49" spans="1:4" ht="11.25">
      <c r="A49" s="1">
        <v>0.46</v>
      </c>
      <c r="B49" s="1">
        <v>1116.2</v>
      </c>
      <c r="C49" s="1">
        <v>1149.3</v>
      </c>
      <c r="D49" s="1">
        <v>1182.2</v>
      </c>
    </row>
    <row r="50" spans="1:4" ht="11.25">
      <c r="A50" s="1">
        <v>0.47</v>
      </c>
      <c r="B50" s="1">
        <v>1116.3</v>
      </c>
      <c r="C50" s="1">
        <v>1149.3</v>
      </c>
      <c r="D50" s="1">
        <v>1182.2</v>
      </c>
    </row>
    <row r="51" spans="1:4" ht="11.25">
      <c r="A51" s="1">
        <v>0.48</v>
      </c>
      <c r="B51" s="1">
        <v>1116.4</v>
      </c>
      <c r="C51" s="1">
        <v>1149.3</v>
      </c>
      <c r="D51" s="1">
        <v>1182.1</v>
      </c>
    </row>
    <row r="52" spans="1:4" ht="11.25">
      <c r="A52" s="1">
        <v>0.49</v>
      </c>
      <c r="B52" s="1">
        <v>1116.4</v>
      </c>
      <c r="C52" s="1">
        <v>1149.2</v>
      </c>
      <c r="D52" s="1">
        <v>1181.9</v>
      </c>
    </row>
    <row r="53" spans="1:4" ht="11.25">
      <c r="A53" s="1">
        <v>0.5</v>
      </c>
      <c r="B53" s="1">
        <v>1116.3</v>
      </c>
      <c r="C53" s="1">
        <v>1149.1</v>
      </c>
      <c r="D53" s="1">
        <v>1181.8</v>
      </c>
    </row>
    <row r="54" spans="1:4" ht="11.25">
      <c r="A54" s="1">
        <v>0.51</v>
      </c>
      <c r="B54" s="1">
        <v>1116.2</v>
      </c>
      <c r="C54" s="1">
        <v>1149</v>
      </c>
      <c r="D54" s="1">
        <v>1181.5</v>
      </c>
    </row>
    <row r="55" spans="1:4" ht="11.25">
      <c r="A55" s="1">
        <v>0.52</v>
      </c>
      <c r="B55" s="1">
        <v>1116.1</v>
      </c>
      <c r="C55" s="1">
        <v>1148.8</v>
      </c>
      <c r="D55" s="1">
        <v>1181.3</v>
      </c>
    </row>
    <row r="56" spans="1:4" ht="11.25">
      <c r="A56" s="1">
        <v>0.53</v>
      </c>
      <c r="B56" s="1">
        <v>1116</v>
      </c>
      <c r="C56" s="1">
        <v>1148.6</v>
      </c>
      <c r="D56" s="1">
        <v>1181</v>
      </c>
    </row>
    <row r="57" spans="1:4" ht="11.25">
      <c r="A57" s="1">
        <v>0.54</v>
      </c>
      <c r="B57" s="1">
        <v>1115.8</v>
      </c>
      <c r="C57" s="1">
        <v>1148.4</v>
      </c>
      <c r="D57" s="1">
        <v>1180.7</v>
      </c>
    </row>
    <row r="58" spans="1:4" ht="11.25">
      <c r="A58" s="1">
        <v>0.55</v>
      </c>
      <c r="B58" s="1">
        <v>1115.6</v>
      </c>
      <c r="C58" s="1">
        <v>1148.1</v>
      </c>
      <c r="D58" s="1">
        <v>1180.3</v>
      </c>
    </row>
    <row r="59" spans="1:4" ht="11.25">
      <c r="A59" s="1">
        <v>0.56</v>
      </c>
      <c r="B59" s="1">
        <v>1115.4</v>
      </c>
      <c r="C59" s="1">
        <v>1147.8</v>
      </c>
      <c r="D59" s="1">
        <v>1180</v>
      </c>
    </row>
    <row r="60" spans="1:4" ht="11.25">
      <c r="A60" s="1">
        <v>0.57</v>
      </c>
      <c r="B60" s="1">
        <v>1115.1</v>
      </c>
      <c r="C60" s="1">
        <v>1147.4</v>
      </c>
      <c r="D60" s="1">
        <v>1179.6</v>
      </c>
    </row>
    <row r="61" spans="1:4" ht="11.25">
      <c r="A61" s="1">
        <v>0.58</v>
      </c>
      <c r="B61" s="1">
        <v>1114.8</v>
      </c>
      <c r="C61" s="1">
        <v>1147.1</v>
      </c>
      <c r="D61" s="1">
        <v>1179.1</v>
      </c>
    </row>
    <row r="62" spans="1:4" ht="11.25">
      <c r="A62" s="1">
        <v>0.59</v>
      </c>
      <c r="B62" s="1">
        <v>1114.5</v>
      </c>
      <c r="C62" s="1">
        <v>1146.7</v>
      </c>
      <c r="D62" s="1">
        <v>1178.7</v>
      </c>
    </row>
    <row r="63" spans="1:4" ht="11.25">
      <c r="A63" s="1">
        <v>0.6</v>
      </c>
      <c r="B63" s="1">
        <v>1114.2</v>
      </c>
      <c r="C63" s="1">
        <v>1146.3</v>
      </c>
      <c r="D63" s="1">
        <v>1178.2</v>
      </c>
    </row>
    <row r="64" spans="1:4" ht="11.25">
      <c r="A64" s="1">
        <v>0.61</v>
      </c>
      <c r="B64" s="1">
        <v>1113.8</v>
      </c>
      <c r="C64" s="1">
        <v>1145.8</v>
      </c>
      <c r="D64" s="1">
        <v>1177.6</v>
      </c>
    </row>
    <row r="65" spans="1:4" ht="11.25">
      <c r="A65" s="1">
        <v>0.62</v>
      </c>
      <c r="B65" s="1">
        <v>1113.4</v>
      </c>
      <c r="C65" s="1">
        <v>1145.4</v>
      </c>
      <c r="D65" s="1">
        <v>1177.1</v>
      </c>
    </row>
    <row r="66" spans="1:4" ht="11.25">
      <c r="A66" s="1">
        <v>0.63</v>
      </c>
      <c r="B66" s="1">
        <v>1113</v>
      </c>
      <c r="C66" s="1">
        <v>1144.9</v>
      </c>
      <c r="D66" s="1">
        <v>1176.5</v>
      </c>
    </row>
    <row r="67" spans="1:4" ht="11.25">
      <c r="A67" s="1">
        <v>0.64</v>
      </c>
      <c r="B67" s="1">
        <v>1112.6</v>
      </c>
      <c r="C67" s="1">
        <v>1144.4</v>
      </c>
      <c r="D67" s="1">
        <v>1175.9</v>
      </c>
    </row>
    <row r="68" spans="1:4" ht="11.25">
      <c r="A68" s="1">
        <v>0.65</v>
      </c>
      <c r="B68" s="1">
        <v>1112.1</v>
      </c>
      <c r="C68" s="1">
        <v>1143.8</v>
      </c>
      <c r="D68" s="1">
        <v>1175.3</v>
      </c>
    </row>
    <row r="69" spans="1:4" ht="11.25">
      <c r="A69" s="1">
        <v>0.66</v>
      </c>
      <c r="B69" s="1">
        <v>1111.6</v>
      </c>
      <c r="C69" s="1">
        <v>1143.3</v>
      </c>
      <c r="D69" s="1">
        <v>1174.7</v>
      </c>
    </row>
    <row r="70" spans="1:4" ht="11.25">
      <c r="A70" s="1">
        <v>0.67</v>
      </c>
      <c r="B70" s="1">
        <v>1111.1</v>
      </c>
      <c r="C70" s="1">
        <v>1142.7</v>
      </c>
      <c r="D70" s="1">
        <v>1174</v>
      </c>
    </row>
    <row r="71" spans="1:4" ht="11.25">
      <c r="A71" s="1">
        <v>0.68</v>
      </c>
      <c r="B71" s="1">
        <v>1110.6</v>
      </c>
      <c r="C71" s="1">
        <v>1142.1</v>
      </c>
      <c r="D71" s="1">
        <v>1173.4</v>
      </c>
    </row>
    <row r="72" spans="1:4" ht="11.25">
      <c r="A72" s="1">
        <v>0.69</v>
      </c>
      <c r="B72" s="1">
        <v>1110.1</v>
      </c>
      <c r="C72" s="1">
        <v>1141.5</v>
      </c>
      <c r="D72" s="1">
        <v>1172.7</v>
      </c>
    </row>
    <row r="73" spans="1:4" ht="11.25">
      <c r="A73" s="1">
        <v>0.7</v>
      </c>
      <c r="B73" s="1">
        <v>1109.5</v>
      </c>
      <c r="C73" s="1">
        <v>1140.9</v>
      </c>
      <c r="D73" s="1">
        <v>1171.9</v>
      </c>
    </row>
    <row r="74" spans="1:4" ht="11.25">
      <c r="A74" s="1">
        <v>0.71</v>
      </c>
      <c r="B74" s="1">
        <v>1108.9</v>
      </c>
      <c r="C74" s="1">
        <v>1140.2</v>
      </c>
      <c r="D74" s="1">
        <v>1171.2</v>
      </c>
    </row>
    <row r="75" spans="1:4" ht="11.25">
      <c r="A75" s="1">
        <v>0.72</v>
      </c>
      <c r="B75" s="1">
        <v>1108.3</v>
      </c>
      <c r="C75" s="1">
        <v>1139.5</v>
      </c>
      <c r="D75" s="1">
        <v>1170.5</v>
      </c>
    </row>
    <row r="76" spans="1:4" ht="11.25">
      <c r="A76" s="1">
        <v>0.73</v>
      </c>
      <c r="B76" s="1">
        <v>1107.7</v>
      </c>
      <c r="C76" s="1">
        <v>1138.8</v>
      </c>
      <c r="D76" s="1">
        <v>1169.7</v>
      </c>
    </row>
    <row r="77" spans="1:4" ht="11.25">
      <c r="A77" s="1">
        <v>0.74</v>
      </c>
      <c r="B77" s="1">
        <v>1107.1</v>
      </c>
      <c r="C77" s="1">
        <v>1138.1</v>
      </c>
      <c r="D77" s="1">
        <v>1168.9</v>
      </c>
    </row>
    <row r="78" spans="1:4" ht="11.25">
      <c r="A78" s="1">
        <v>0.75</v>
      </c>
      <c r="B78" s="1">
        <v>1106.5</v>
      </c>
      <c r="C78" s="1">
        <v>1137.4</v>
      </c>
      <c r="D78" s="1">
        <v>1168.1</v>
      </c>
    </row>
    <row r="79" spans="1:4" ht="11.25">
      <c r="A79" s="1">
        <v>0.76</v>
      </c>
      <c r="B79" s="1">
        <v>1105.8</v>
      </c>
      <c r="C79" s="1">
        <v>1136.7</v>
      </c>
      <c r="D79" s="1">
        <v>1167.3</v>
      </c>
    </row>
    <row r="80" spans="1:4" ht="11.25">
      <c r="A80" s="1">
        <v>0.77</v>
      </c>
      <c r="B80" s="1">
        <v>1105.1</v>
      </c>
      <c r="C80" s="1">
        <v>1135.9</v>
      </c>
      <c r="D80" s="1">
        <v>1166.4</v>
      </c>
    </row>
    <row r="81" spans="1:4" ht="11.25">
      <c r="A81" s="1">
        <v>0.78</v>
      </c>
      <c r="B81" s="1">
        <v>1104.4</v>
      </c>
      <c r="C81" s="1">
        <v>1135.2</v>
      </c>
      <c r="D81" s="1">
        <v>1165.6</v>
      </c>
    </row>
    <row r="82" spans="1:4" ht="11.25">
      <c r="A82" s="1">
        <v>0.79</v>
      </c>
      <c r="B82" s="1">
        <v>1103.7</v>
      </c>
      <c r="C82" s="1">
        <v>1134.4</v>
      </c>
      <c r="D82" s="1">
        <v>1164.7</v>
      </c>
    </row>
    <row r="83" spans="1:4" ht="11.25">
      <c r="A83" s="1">
        <v>0.8</v>
      </c>
      <c r="B83" s="1">
        <v>1103</v>
      </c>
      <c r="C83" s="1">
        <v>1133.6</v>
      </c>
      <c r="D83" s="1">
        <v>1163.8</v>
      </c>
    </row>
    <row r="84" spans="1:4" ht="11.25">
      <c r="A84" s="1">
        <v>0.81</v>
      </c>
      <c r="B84" s="1">
        <v>1102.3</v>
      </c>
      <c r="C84" s="1">
        <v>1132.8</v>
      </c>
      <c r="D84" s="1">
        <v>1163</v>
      </c>
    </row>
    <row r="85" spans="1:4" ht="11.25">
      <c r="A85" s="1">
        <v>0.82</v>
      </c>
      <c r="B85" s="1">
        <v>1101.6</v>
      </c>
      <c r="C85" s="1">
        <v>1131.9</v>
      </c>
      <c r="D85" s="1">
        <v>1162.1</v>
      </c>
    </row>
    <row r="86" spans="1:4" ht="11.25">
      <c r="A86" s="1">
        <v>0.83</v>
      </c>
      <c r="B86" s="1">
        <v>1100.8</v>
      </c>
      <c r="C86" s="1">
        <v>1131.1</v>
      </c>
      <c r="D86" s="1">
        <v>1161.1</v>
      </c>
    </row>
    <row r="87" spans="1:4" ht="11.25">
      <c r="A87" s="1">
        <v>0.84</v>
      </c>
      <c r="B87" s="1">
        <v>1100</v>
      </c>
      <c r="C87" s="1">
        <v>1130.3</v>
      </c>
      <c r="D87" s="1">
        <v>1160.2</v>
      </c>
    </row>
    <row r="88" spans="1:4" ht="11.25">
      <c r="A88" s="1">
        <v>0.85</v>
      </c>
      <c r="B88" s="1">
        <v>1099.3</v>
      </c>
      <c r="C88" s="1">
        <v>1129.4</v>
      </c>
      <c r="D88" s="1">
        <v>1159.3</v>
      </c>
    </row>
    <row r="89" spans="1:4" ht="11.25">
      <c r="A89" s="1">
        <v>0.86</v>
      </c>
      <c r="B89" s="1">
        <v>1098.5</v>
      </c>
      <c r="C89" s="1">
        <v>1128.5</v>
      </c>
      <c r="D89" s="1">
        <v>1158.3</v>
      </c>
    </row>
    <row r="90" spans="1:4" ht="11.25">
      <c r="A90" s="1">
        <v>0.87</v>
      </c>
      <c r="B90" s="1">
        <v>1097.7</v>
      </c>
      <c r="C90" s="1">
        <v>1127.6</v>
      </c>
      <c r="D90" s="1">
        <v>1157.3</v>
      </c>
    </row>
    <row r="91" spans="1:4" ht="11.25">
      <c r="A91" s="1">
        <v>0.88</v>
      </c>
      <c r="B91" s="1">
        <v>1096.9</v>
      </c>
      <c r="C91" s="1">
        <v>1126.8</v>
      </c>
      <c r="D91" s="1">
        <v>1156.4</v>
      </c>
    </row>
    <row r="92" spans="1:4" ht="11.25">
      <c r="A92" s="1">
        <v>0.89</v>
      </c>
      <c r="B92" s="1">
        <v>1096</v>
      </c>
      <c r="C92" s="1">
        <v>1125.9</v>
      </c>
      <c r="D92" s="1">
        <v>1155.4</v>
      </c>
    </row>
    <row r="93" spans="1:4" ht="11.25">
      <c r="A93" s="1">
        <v>0.9</v>
      </c>
      <c r="B93" s="1">
        <v>1095.2</v>
      </c>
      <c r="C93" s="1">
        <v>1124.9</v>
      </c>
      <c r="D93" s="1">
        <v>1154.4</v>
      </c>
    </row>
    <row r="94" spans="1:4" ht="11.25">
      <c r="A94" s="1">
        <v>0.91</v>
      </c>
      <c r="B94" s="1">
        <v>1094.4</v>
      </c>
      <c r="C94" s="1">
        <v>1124</v>
      </c>
      <c r="D94" s="1">
        <v>1153.4</v>
      </c>
    </row>
    <row r="95" spans="1:4" ht="11.25">
      <c r="A95" s="1">
        <v>0.92</v>
      </c>
      <c r="B95" s="1">
        <v>1093.5</v>
      </c>
      <c r="C95" s="1">
        <v>1123.1</v>
      </c>
      <c r="D95" s="1">
        <v>1152.3</v>
      </c>
    </row>
    <row r="96" spans="1:4" ht="11.25">
      <c r="A96" s="1">
        <v>0.93</v>
      </c>
      <c r="B96" s="1">
        <v>1092.6</v>
      </c>
      <c r="C96" s="1">
        <v>1122.1</v>
      </c>
      <c r="D96" s="1">
        <v>1151.3</v>
      </c>
    </row>
    <row r="97" spans="1:4" ht="11.25">
      <c r="A97" s="1">
        <v>0.94</v>
      </c>
      <c r="B97" s="1">
        <v>1091.8</v>
      </c>
      <c r="C97" s="1">
        <v>1121.2</v>
      </c>
      <c r="D97" s="1">
        <v>1150.3</v>
      </c>
    </row>
    <row r="98" spans="1:4" ht="11.25">
      <c r="A98" s="1">
        <v>0.95</v>
      </c>
      <c r="B98" s="1">
        <v>1090.9</v>
      </c>
      <c r="C98" s="1">
        <v>1120.2</v>
      </c>
      <c r="D98" s="1">
        <v>1149.2</v>
      </c>
    </row>
    <row r="99" spans="1:4" ht="11.25">
      <c r="A99" s="1">
        <v>0.96</v>
      </c>
      <c r="B99" s="1">
        <v>1090</v>
      </c>
      <c r="C99" s="1">
        <v>1119.2</v>
      </c>
      <c r="D99" s="1">
        <v>1148.2</v>
      </c>
    </row>
    <row r="100" spans="1:4" ht="11.25">
      <c r="A100" s="1">
        <v>0.97</v>
      </c>
      <c r="B100" s="1">
        <v>1089.1</v>
      </c>
      <c r="C100" s="1">
        <v>1118.3</v>
      </c>
      <c r="D100" s="1">
        <v>1147.1</v>
      </c>
    </row>
    <row r="101" spans="1:4" ht="11.25">
      <c r="A101" s="1">
        <v>0.98</v>
      </c>
      <c r="B101" s="1">
        <v>1088.2</v>
      </c>
      <c r="C101" s="1">
        <v>1117.3</v>
      </c>
      <c r="D101" s="1">
        <v>1146</v>
      </c>
    </row>
    <row r="102" spans="1:4" ht="11.25">
      <c r="A102" s="1">
        <v>0.99</v>
      </c>
      <c r="B102" s="1">
        <v>1087.3</v>
      </c>
      <c r="C102" s="1">
        <v>1116.3</v>
      </c>
      <c r="D102" s="1">
        <v>1145</v>
      </c>
    </row>
    <row r="103" spans="1:4" ht="11.25">
      <c r="A103" s="1">
        <v>1</v>
      </c>
      <c r="B103" s="1">
        <v>1086.4</v>
      </c>
      <c r="C103" s="1">
        <v>1115.3</v>
      </c>
      <c r="D103" s="1">
        <v>1143.9</v>
      </c>
    </row>
    <row r="104" spans="1:4" ht="11.25">
      <c r="A104" s="1">
        <v>1.01</v>
      </c>
      <c r="B104" s="1">
        <v>1085.4</v>
      </c>
      <c r="C104" s="1">
        <v>1114.3</v>
      </c>
      <c r="D104" s="1">
        <v>1142.8</v>
      </c>
    </row>
    <row r="105" spans="1:4" ht="11.25">
      <c r="A105" s="1">
        <v>1.02</v>
      </c>
      <c r="B105" s="1">
        <v>1084.5</v>
      </c>
      <c r="C105" s="1">
        <v>1113.3</v>
      </c>
      <c r="D105" s="1">
        <v>1141.7</v>
      </c>
    </row>
    <row r="106" spans="1:4" ht="11.25">
      <c r="A106" s="1">
        <v>1.03</v>
      </c>
      <c r="B106" s="1">
        <v>1083.6</v>
      </c>
      <c r="C106" s="1">
        <v>1112.2</v>
      </c>
      <c r="D106" s="1">
        <v>1140.6</v>
      </c>
    </row>
    <row r="107" spans="1:4" ht="11.25">
      <c r="A107" s="1">
        <v>1.04</v>
      </c>
      <c r="B107" s="1">
        <v>1082.6</v>
      </c>
      <c r="C107" s="1">
        <v>1111.2</v>
      </c>
      <c r="D107" s="1">
        <v>1139.5</v>
      </c>
    </row>
    <row r="108" spans="1:4" ht="11.25">
      <c r="A108" s="1">
        <v>1.05</v>
      </c>
      <c r="B108" s="1">
        <v>1081.7</v>
      </c>
      <c r="C108" s="1">
        <v>1110.2</v>
      </c>
      <c r="D108" s="1">
        <v>1138.3</v>
      </c>
    </row>
    <row r="109" spans="1:4" ht="11.25">
      <c r="A109" s="1">
        <v>1.06</v>
      </c>
      <c r="B109" s="1">
        <v>1080.7</v>
      </c>
      <c r="C109" s="1">
        <v>1109.1</v>
      </c>
      <c r="D109" s="1">
        <v>1137.2</v>
      </c>
    </row>
    <row r="110" spans="1:4" ht="11.25">
      <c r="A110" s="1">
        <v>1.07</v>
      </c>
      <c r="B110" s="1">
        <v>1079.7</v>
      </c>
      <c r="C110" s="1">
        <v>1108.1</v>
      </c>
      <c r="D110" s="1">
        <v>1136.1</v>
      </c>
    </row>
    <row r="111" spans="1:4" ht="11.25">
      <c r="A111" s="1">
        <v>1.08</v>
      </c>
      <c r="B111" s="1">
        <v>1078.7</v>
      </c>
      <c r="C111" s="1">
        <v>1107</v>
      </c>
      <c r="D111" s="1">
        <v>1134.9</v>
      </c>
    </row>
    <row r="112" spans="1:4" ht="11.25">
      <c r="A112" s="1">
        <v>1.09</v>
      </c>
      <c r="B112" s="1">
        <v>1077.8</v>
      </c>
      <c r="C112" s="1">
        <v>1105.9</v>
      </c>
      <c r="D112" s="1">
        <v>1133.8</v>
      </c>
    </row>
    <row r="113" spans="1:4" ht="11.25">
      <c r="A113" s="1">
        <v>1.1</v>
      </c>
      <c r="B113" s="1">
        <v>1076.8</v>
      </c>
      <c r="C113" s="1">
        <v>1104.9</v>
      </c>
      <c r="D113" s="1">
        <v>1132.6</v>
      </c>
    </row>
    <row r="114" spans="1:4" ht="11.25">
      <c r="A114" s="1">
        <v>1.11</v>
      </c>
      <c r="B114" s="1">
        <v>1075.8</v>
      </c>
      <c r="C114" s="1">
        <v>1103.8</v>
      </c>
      <c r="D114" s="1">
        <v>1131.5</v>
      </c>
    </row>
    <row r="115" spans="1:4" ht="11.25">
      <c r="A115" s="1">
        <v>1.12</v>
      </c>
      <c r="B115" s="1">
        <v>1074.8</v>
      </c>
      <c r="C115" s="1">
        <v>1102.7</v>
      </c>
      <c r="D115" s="1">
        <v>1130.3</v>
      </c>
    </row>
    <row r="116" spans="1:4" ht="11.25">
      <c r="A116" s="1">
        <v>1.13</v>
      </c>
      <c r="B116" s="1">
        <v>1073.8</v>
      </c>
      <c r="C116" s="1">
        <v>1101.6</v>
      </c>
      <c r="D116" s="1">
        <v>1129.2</v>
      </c>
    </row>
    <row r="117" spans="1:4" ht="11.25">
      <c r="A117" s="1">
        <v>1.14</v>
      </c>
      <c r="B117" s="1">
        <v>1072.8</v>
      </c>
      <c r="C117" s="1">
        <v>1100.5</v>
      </c>
      <c r="D117" s="1">
        <v>1128</v>
      </c>
    </row>
    <row r="118" spans="1:4" ht="11.25">
      <c r="A118" s="1">
        <v>1.15</v>
      </c>
      <c r="B118" s="1">
        <v>1071.7</v>
      </c>
      <c r="C118" s="1">
        <v>1099.4</v>
      </c>
      <c r="D118" s="1">
        <v>1126.8</v>
      </c>
    </row>
    <row r="119" spans="1:4" ht="11.25">
      <c r="A119" s="1">
        <v>1.16</v>
      </c>
      <c r="B119" s="1">
        <v>1070.7</v>
      </c>
      <c r="C119" s="1">
        <v>1098.3</v>
      </c>
      <c r="D119" s="1">
        <v>1125.6</v>
      </c>
    </row>
    <row r="120" spans="1:4" ht="11.25">
      <c r="A120" s="1">
        <v>1.17</v>
      </c>
      <c r="B120" s="1">
        <v>1069.7</v>
      </c>
      <c r="C120" s="1">
        <v>1097.2</v>
      </c>
      <c r="D120" s="1">
        <v>1124.4</v>
      </c>
    </row>
    <row r="121" spans="1:4" ht="11.25">
      <c r="A121" s="1">
        <v>1.18</v>
      </c>
      <c r="B121" s="1">
        <v>1068.7</v>
      </c>
      <c r="C121" s="1">
        <v>1096.1</v>
      </c>
      <c r="D121" s="1">
        <v>1123.2</v>
      </c>
    </row>
    <row r="122" spans="1:4" ht="11.25">
      <c r="A122" s="1">
        <v>1.19</v>
      </c>
      <c r="B122" s="1">
        <v>1067.6</v>
      </c>
      <c r="C122" s="1">
        <v>1095</v>
      </c>
      <c r="D122" s="1">
        <v>1122</v>
      </c>
    </row>
    <row r="123" spans="1:4" ht="11.25">
      <c r="A123" s="1">
        <v>1.2</v>
      </c>
      <c r="B123" s="1">
        <v>1066.6</v>
      </c>
      <c r="C123" s="1">
        <v>1093.9</v>
      </c>
      <c r="D123" s="1">
        <v>1120.8</v>
      </c>
    </row>
    <row r="124" spans="1:4" ht="11.25">
      <c r="A124" s="1">
        <v>1.21</v>
      </c>
      <c r="B124" s="1">
        <v>1065.6</v>
      </c>
      <c r="C124" s="1">
        <v>1092.8</v>
      </c>
      <c r="D124" s="1">
        <v>1119.6</v>
      </c>
    </row>
    <row r="125" spans="1:4" ht="11.25">
      <c r="A125" s="1">
        <v>1.22</v>
      </c>
      <c r="B125" s="1">
        <v>1064.5</v>
      </c>
      <c r="C125" s="1">
        <v>1091.7</v>
      </c>
      <c r="D125" s="1">
        <v>1118.4</v>
      </c>
    </row>
    <row r="126" spans="1:4" ht="11.25">
      <c r="A126" s="1">
        <v>1.23</v>
      </c>
      <c r="B126" s="1">
        <v>1063.5</v>
      </c>
      <c r="C126" s="1">
        <v>1090.5</v>
      </c>
      <c r="D126" s="1">
        <v>1117.2</v>
      </c>
    </row>
    <row r="127" spans="1:4" ht="11.25">
      <c r="A127" s="1">
        <v>1.24</v>
      </c>
      <c r="B127" s="1">
        <v>1062.4</v>
      </c>
      <c r="C127" s="1">
        <v>1089.4</v>
      </c>
      <c r="D127" s="1">
        <v>1116</v>
      </c>
    </row>
    <row r="128" spans="1:4" ht="11.25">
      <c r="A128" s="1">
        <v>1.25</v>
      </c>
      <c r="B128" s="1">
        <v>1061.3</v>
      </c>
      <c r="C128" s="1">
        <v>1088.3</v>
      </c>
      <c r="D128" s="1">
        <v>1114.8</v>
      </c>
    </row>
    <row r="129" spans="1:4" ht="11.25">
      <c r="A129" s="1">
        <v>1.26</v>
      </c>
      <c r="B129" s="1">
        <v>1060.3</v>
      </c>
      <c r="C129" s="1">
        <v>1087.1</v>
      </c>
      <c r="D129" s="1">
        <v>1113.6</v>
      </c>
    </row>
    <row r="130" spans="1:4" ht="11.25">
      <c r="A130" s="1">
        <v>1.27</v>
      </c>
      <c r="B130" s="1">
        <v>1059.2</v>
      </c>
      <c r="C130" s="1">
        <v>1086</v>
      </c>
      <c r="D130" s="1">
        <v>1112.4</v>
      </c>
    </row>
    <row r="131" spans="1:4" ht="11.25">
      <c r="A131" s="1">
        <v>1.28</v>
      </c>
      <c r="B131" s="1">
        <v>1058.2</v>
      </c>
      <c r="C131" s="1">
        <v>1084.8</v>
      </c>
      <c r="D131" s="1">
        <v>1111.1</v>
      </c>
    </row>
    <row r="132" spans="1:4" ht="11.25">
      <c r="A132" s="1">
        <v>1.29</v>
      </c>
      <c r="B132" s="1">
        <v>1057.1</v>
      </c>
      <c r="C132" s="1">
        <v>1083.7</v>
      </c>
      <c r="D132" s="1">
        <v>1109.9</v>
      </c>
    </row>
    <row r="133" spans="1:4" ht="11.25">
      <c r="A133" s="1">
        <v>1.3</v>
      </c>
      <c r="B133" s="1">
        <v>1056</v>
      </c>
      <c r="C133" s="1">
        <v>1082.5</v>
      </c>
      <c r="D133" s="1">
        <v>1108.7</v>
      </c>
    </row>
    <row r="134" spans="1:4" ht="11.25">
      <c r="A134" s="1">
        <v>1.31</v>
      </c>
      <c r="B134" s="1">
        <v>1054.9</v>
      </c>
      <c r="C134" s="1">
        <v>1081.4</v>
      </c>
      <c r="D134" s="1">
        <v>1107.4</v>
      </c>
    </row>
    <row r="135" spans="1:4" ht="11.25">
      <c r="A135" s="1">
        <v>1.32</v>
      </c>
      <c r="B135" s="1">
        <v>1053.8</v>
      </c>
      <c r="C135" s="1">
        <v>1080.2</v>
      </c>
      <c r="D135" s="1">
        <v>1106.2</v>
      </c>
    </row>
    <row r="136" spans="1:4" ht="11.25">
      <c r="A136" s="1">
        <v>1.33</v>
      </c>
      <c r="B136" s="1">
        <v>1052.8</v>
      </c>
      <c r="C136" s="1">
        <v>1079</v>
      </c>
      <c r="D136" s="1">
        <v>1104.9</v>
      </c>
    </row>
    <row r="137" spans="1:4" ht="11.25">
      <c r="A137" s="1">
        <v>1.34</v>
      </c>
      <c r="B137" s="1">
        <v>1051.7</v>
      </c>
      <c r="C137" s="1">
        <v>1077.9</v>
      </c>
      <c r="D137" s="1">
        <v>1103.7</v>
      </c>
    </row>
    <row r="138" spans="1:4" ht="11.25">
      <c r="A138" s="1">
        <v>1.35</v>
      </c>
      <c r="B138" s="1">
        <v>1050.6</v>
      </c>
      <c r="C138" s="1">
        <v>1076.7</v>
      </c>
      <c r="D138" s="1">
        <v>1102.5</v>
      </c>
    </row>
    <row r="139" spans="1:4" ht="11.25">
      <c r="A139" s="1">
        <v>1.36</v>
      </c>
      <c r="B139" s="1">
        <v>1049.5</v>
      </c>
      <c r="C139" s="1">
        <v>1075.5</v>
      </c>
      <c r="D139" s="1">
        <v>1101.2</v>
      </c>
    </row>
    <row r="140" spans="1:4" ht="11.25">
      <c r="A140" s="1">
        <v>1.37</v>
      </c>
      <c r="B140" s="1">
        <v>1048.4</v>
      </c>
      <c r="C140" s="1">
        <v>1074.4</v>
      </c>
      <c r="D140" s="1">
        <v>1100</v>
      </c>
    </row>
    <row r="141" spans="1:4" ht="11.25">
      <c r="A141" s="1">
        <v>1.38</v>
      </c>
      <c r="B141" s="1">
        <v>1047.3</v>
      </c>
      <c r="C141" s="1">
        <v>1073.2</v>
      </c>
      <c r="D141" s="1">
        <v>1098.7</v>
      </c>
    </row>
    <row r="142" spans="1:4" ht="11.25">
      <c r="A142" s="1">
        <v>1.39</v>
      </c>
      <c r="B142" s="1">
        <v>1046.2</v>
      </c>
      <c r="C142" s="1">
        <v>1072</v>
      </c>
      <c r="D142" s="1">
        <v>1097.5</v>
      </c>
    </row>
    <row r="143" spans="1:4" ht="11.25">
      <c r="A143" s="1">
        <v>1.4</v>
      </c>
      <c r="B143" s="1">
        <v>1045.1</v>
      </c>
      <c r="C143" s="1">
        <v>1070.8</v>
      </c>
      <c r="D143" s="1">
        <v>1096.2</v>
      </c>
    </row>
    <row r="144" spans="1:4" ht="11.25">
      <c r="A144" s="1">
        <v>1.41</v>
      </c>
      <c r="B144" s="1">
        <v>1044</v>
      </c>
      <c r="C144" s="1">
        <v>1069.7</v>
      </c>
      <c r="D144" s="1">
        <v>1094.9</v>
      </c>
    </row>
    <row r="145" spans="1:4" ht="11.25">
      <c r="A145" s="1">
        <v>1.42</v>
      </c>
      <c r="B145" s="1">
        <v>1042.9</v>
      </c>
      <c r="C145" s="1">
        <v>1068.5</v>
      </c>
      <c r="D145" s="1">
        <v>1093.7</v>
      </c>
    </row>
    <row r="146" spans="1:4" ht="11.25">
      <c r="A146" s="1">
        <v>1.43</v>
      </c>
      <c r="B146" s="1">
        <v>1041.8</v>
      </c>
      <c r="C146" s="1">
        <v>1067.3</v>
      </c>
      <c r="D146" s="1">
        <v>1092.4</v>
      </c>
    </row>
    <row r="147" spans="1:4" ht="11.25">
      <c r="A147" s="1">
        <v>1.44</v>
      </c>
      <c r="B147" s="1">
        <v>1040.7</v>
      </c>
      <c r="C147" s="1">
        <v>1066.1</v>
      </c>
      <c r="D147" s="1">
        <v>1091.2</v>
      </c>
    </row>
    <row r="148" spans="1:4" ht="11.25">
      <c r="A148" s="1">
        <v>1.45</v>
      </c>
      <c r="B148" s="1">
        <v>1039.6</v>
      </c>
      <c r="C148" s="1">
        <v>1064.9</v>
      </c>
      <c r="D148" s="1">
        <v>1089.9</v>
      </c>
    </row>
    <row r="149" spans="1:4" ht="11.25">
      <c r="A149" s="1">
        <v>1.46</v>
      </c>
      <c r="B149" s="1">
        <v>1038.5</v>
      </c>
      <c r="C149" s="1">
        <v>1063.7</v>
      </c>
      <c r="D149" s="1">
        <v>1088.6</v>
      </c>
    </row>
    <row r="150" spans="1:4" ht="11.25">
      <c r="A150" s="1">
        <v>1.47</v>
      </c>
      <c r="B150" s="1">
        <v>1037.3</v>
      </c>
      <c r="C150" s="1">
        <v>1062.6</v>
      </c>
      <c r="D150" s="1">
        <v>1087.4</v>
      </c>
    </row>
    <row r="151" spans="1:4" ht="11.25">
      <c r="A151" s="1">
        <v>1.48</v>
      </c>
      <c r="B151" s="1">
        <v>1036.2</v>
      </c>
      <c r="C151" s="1">
        <v>1061.4</v>
      </c>
      <c r="D151" s="1">
        <v>1086.1</v>
      </c>
    </row>
    <row r="152" spans="1:4" ht="11.25">
      <c r="A152" s="1">
        <v>1.49</v>
      </c>
      <c r="B152" s="1">
        <v>1035.1</v>
      </c>
      <c r="C152" s="1">
        <v>1060.2</v>
      </c>
      <c r="D152" s="1">
        <v>1084.8</v>
      </c>
    </row>
    <row r="153" spans="1:4" ht="11.25">
      <c r="A153" s="1">
        <v>1.5</v>
      </c>
      <c r="B153" s="1">
        <v>1034</v>
      </c>
      <c r="C153" s="1">
        <v>1059</v>
      </c>
      <c r="D153" s="1">
        <v>1083.6</v>
      </c>
    </row>
    <row r="154" spans="1:4" ht="11.25">
      <c r="A154" s="1">
        <v>1.51</v>
      </c>
      <c r="B154" s="1">
        <v>1032.9</v>
      </c>
      <c r="C154" s="1">
        <v>1057.8</v>
      </c>
      <c r="D154" s="1">
        <v>1082.3</v>
      </c>
    </row>
    <row r="155" spans="1:4" ht="11.25">
      <c r="A155" s="1">
        <v>1.52</v>
      </c>
      <c r="B155" s="1">
        <v>1031.7</v>
      </c>
      <c r="C155" s="1">
        <v>1056.6</v>
      </c>
      <c r="D155" s="1">
        <v>1081</v>
      </c>
    </row>
    <row r="156" spans="1:4" ht="11.25">
      <c r="A156" s="1">
        <v>1.53</v>
      </c>
      <c r="B156" s="1">
        <v>1030.6</v>
      </c>
      <c r="C156" s="1">
        <v>1055.4</v>
      </c>
      <c r="D156" s="1">
        <v>1079.8</v>
      </c>
    </row>
    <row r="157" spans="1:4" ht="11.25">
      <c r="A157" s="1">
        <v>1.54</v>
      </c>
      <c r="B157" s="1">
        <v>1029.5</v>
      </c>
      <c r="C157" s="1">
        <v>1054.2</v>
      </c>
      <c r="D157" s="1">
        <v>1078.5</v>
      </c>
    </row>
    <row r="158" spans="1:4" ht="11.25">
      <c r="A158" s="1">
        <v>1.55</v>
      </c>
      <c r="B158" s="1">
        <v>1028.4</v>
      </c>
      <c r="C158" s="1">
        <v>1053</v>
      </c>
      <c r="D158" s="1">
        <v>1077.2</v>
      </c>
    </row>
    <row r="159" spans="1:4" ht="11.25">
      <c r="A159" s="1">
        <v>1.56</v>
      </c>
      <c r="B159" s="1">
        <v>1027.2</v>
      </c>
      <c r="C159" s="1">
        <v>1051.8</v>
      </c>
      <c r="D159" s="1">
        <v>1075.9</v>
      </c>
    </row>
    <row r="160" spans="1:4" ht="11.25">
      <c r="A160" s="1">
        <v>1.57</v>
      </c>
      <c r="B160" s="1">
        <v>1026.1</v>
      </c>
      <c r="C160" s="1">
        <v>1050.6</v>
      </c>
      <c r="D160" s="1">
        <v>1074.7</v>
      </c>
    </row>
    <row r="161" spans="1:4" ht="11.25">
      <c r="A161" s="1">
        <v>1.58</v>
      </c>
      <c r="B161" s="1">
        <v>1025</v>
      </c>
      <c r="C161" s="1">
        <v>1049.4</v>
      </c>
      <c r="D161" s="1">
        <v>1073.4</v>
      </c>
    </row>
    <row r="162" spans="1:4" ht="11.25">
      <c r="A162" s="1">
        <v>1.59</v>
      </c>
      <c r="B162" s="1">
        <v>1023.9</v>
      </c>
      <c r="C162" s="1">
        <v>1048.2</v>
      </c>
      <c r="D162" s="1">
        <v>1072.1</v>
      </c>
    </row>
    <row r="163" spans="1:4" ht="11.25">
      <c r="A163" s="1">
        <v>1.6</v>
      </c>
      <c r="B163" s="1">
        <v>1022.7</v>
      </c>
      <c r="C163" s="1">
        <v>1047</v>
      </c>
      <c r="D163" s="1">
        <v>1070.8</v>
      </c>
    </row>
    <row r="164" spans="1:4" ht="11.25">
      <c r="A164" s="1">
        <v>1.61</v>
      </c>
      <c r="B164" s="1">
        <v>1021.6</v>
      </c>
      <c r="C164" s="1">
        <v>1045.8</v>
      </c>
      <c r="D164" s="1">
        <v>1069.6</v>
      </c>
    </row>
    <row r="165" spans="1:4" ht="11.25">
      <c r="A165" s="1">
        <v>1.62</v>
      </c>
      <c r="B165" s="1">
        <v>1020.5</v>
      </c>
      <c r="C165" s="1">
        <v>1044.6</v>
      </c>
      <c r="D165" s="1">
        <v>1068.3</v>
      </c>
    </row>
    <row r="166" spans="1:4" ht="11.25">
      <c r="A166" s="1">
        <v>1.63</v>
      </c>
      <c r="B166" s="1">
        <v>1019.3</v>
      </c>
      <c r="C166" s="1">
        <v>1043.4</v>
      </c>
      <c r="D166" s="1">
        <v>1067</v>
      </c>
    </row>
    <row r="167" spans="1:4" ht="11.25">
      <c r="A167" s="1">
        <v>1.64</v>
      </c>
      <c r="B167" s="1">
        <v>1018.2</v>
      </c>
      <c r="C167" s="1">
        <v>1042.2</v>
      </c>
      <c r="D167" s="1">
        <v>1065.7</v>
      </c>
    </row>
    <row r="168" spans="1:4" ht="11.25">
      <c r="A168" s="1">
        <v>1.65</v>
      </c>
      <c r="B168" s="1">
        <v>1017.1</v>
      </c>
      <c r="C168" s="1">
        <v>1041</v>
      </c>
      <c r="D168" s="1">
        <v>1064.4</v>
      </c>
    </row>
    <row r="169" spans="1:4" ht="11.25">
      <c r="A169" s="1">
        <v>1.66</v>
      </c>
      <c r="B169" s="1">
        <v>1015.9</v>
      </c>
      <c r="C169" s="1">
        <v>1039.8</v>
      </c>
      <c r="D169" s="1">
        <v>1063.2</v>
      </c>
    </row>
    <row r="170" spans="1:4" ht="11.25">
      <c r="A170" s="1">
        <v>1.67</v>
      </c>
      <c r="B170" s="1">
        <v>1014.8</v>
      </c>
      <c r="C170" s="1">
        <v>1038.5</v>
      </c>
      <c r="D170" s="1">
        <v>1061.9</v>
      </c>
    </row>
    <row r="171" spans="1:4" ht="11.25">
      <c r="A171" s="1">
        <v>1.68</v>
      </c>
      <c r="B171" s="1">
        <v>1013.7</v>
      </c>
      <c r="C171" s="1">
        <v>1037.3</v>
      </c>
      <c r="D171" s="1">
        <v>1060.6</v>
      </c>
    </row>
    <row r="172" spans="1:4" ht="11.25">
      <c r="A172" s="1">
        <v>1.69</v>
      </c>
      <c r="B172" s="1">
        <v>1012.5</v>
      </c>
      <c r="C172" s="1">
        <v>1036.1</v>
      </c>
      <c r="D172" s="1">
        <v>1059.3</v>
      </c>
    </row>
    <row r="173" spans="1:4" ht="11.25">
      <c r="A173" s="1">
        <v>1.7</v>
      </c>
      <c r="B173" s="1">
        <v>1011.4</v>
      </c>
      <c r="C173" s="1">
        <v>1034.9</v>
      </c>
      <c r="D173" s="1">
        <v>1058.1</v>
      </c>
    </row>
    <row r="174" spans="1:4" ht="11.25">
      <c r="A174" s="1">
        <v>1.71</v>
      </c>
      <c r="B174" s="1">
        <v>1010.3</v>
      </c>
      <c r="C174" s="1">
        <v>1033.7</v>
      </c>
      <c r="D174" s="1">
        <v>1056.8</v>
      </c>
    </row>
    <row r="175" spans="1:4" ht="11.25">
      <c r="A175" s="1">
        <v>1.72</v>
      </c>
      <c r="B175" s="1">
        <v>1009.1</v>
      </c>
      <c r="C175" s="1">
        <v>1032.5</v>
      </c>
      <c r="D175" s="1">
        <v>1055.5</v>
      </c>
    </row>
    <row r="176" spans="1:4" ht="11.25">
      <c r="A176" s="1">
        <v>1.73</v>
      </c>
      <c r="B176" s="1">
        <v>1008</v>
      </c>
      <c r="C176" s="1">
        <v>1031.3</v>
      </c>
      <c r="D176" s="1">
        <v>1054.2</v>
      </c>
    </row>
    <row r="177" spans="1:4" ht="11.25">
      <c r="A177" s="1">
        <v>1.74</v>
      </c>
      <c r="B177" s="1">
        <v>1006.8</v>
      </c>
      <c r="C177" s="1">
        <v>1030.1</v>
      </c>
      <c r="D177" s="1">
        <v>1053</v>
      </c>
    </row>
    <row r="178" spans="1:4" ht="11.25">
      <c r="A178" s="1">
        <v>1.75</v>
      </c>
      <c r="B178" s="1">
        <v>1005.7</v>
      </c>
      <c r="C178" s="1">
        <v>1028.9</v>
      </c>
      <c r="D178" s="1">
        <v>1051.7</v>
      </c>
    </row>
    <row r="179" spans="1:4" ht="11.25">
      <c r="A179" s="1">
        <v>1.76</v>
      </c>
      <c r="B179" s="1">
        <v>1004.6</v>
      </c>
      <c r="C179" s="1">
        <v>1027.7</v>
      </c>
      <c r="D179" s="1">
        <v>1050.4</v>
      </c>
    </row>
    <row r="180" spans="1:4" ht="11.25">
      <c r="A180" s="1">
        <v>1.77</v>
      </c>
      <c r="B180" s="1">
        <v>1003.4</v>
      </c>
      <c r="C180" s="1">
        <v>1026.5</v>
      </c>
      <c r="D180" s="1">
        <v>1049.1</v>
      </c>
    </row>
    <row r="181" spans="1:4" ht="11.25">
      <c r="A181" s="1">
        <v>1.78</v>
      </c>
      <c r="B181" s="1">
        <v>1002.3</v>
      </c>
      <c r="C181" s="1">
        <v>1025.3</v>
      </c>
      <c r="D181" s="1">
        <v>1047.8</v>
      </c>
    </row>
    <row r="182" spans="1:4" ht="11.25">
      <c r="A182" s="1">
        <v>1.79</v>
      </c>
      <c r="B182" s="1">
        <v>1001.1</v>
      </c>
      <c r="C182" s="1">
        <v>1024.1</v>
      </c>
      <c r="D182" s="1">
        <v>1046.6</v>
      </c>
    </row>
    <row r="183" spans="1:4" ht="11.25">
      <c r="A183" s="1">
        <v>1.8</v>
      </c>
      <c r="B183" s="1">
        <v>1000</v>
      </c>
      <c r="C183" s="1">
        <v>1022.9</v>
      </c>
      <c r="D183" s="1">
        <v>1045.3</v>
      </c>
    </row>
    <row r="184" spans="1:4" ht="11.25">
      <c r="A184" s="1">
        <v>1.81</v>
      </c>
      <c r="B184" s="1">
        <v>998.9</v>
      </c>
      <c r="C184" s="1">
        <v>1021.7</v>
      </c>
      <c r="D184" s="1">
        <v>1044</v>
      </c>
    </row>
    <row r="185" spans="1:4" ht="11.25">
      <c r="A185" s="1">
        <v>1.82</v>
      </c>
      <c r="B185" s="1">
        <v>997.7</v>
      </c>
      <c r="C185" s="1">
        <v>1020.5</v>
      </c>
      <c r="D185" s="1">
        <v>1042.7</v>
      </c>
    </row>
    <row r="186" spans="1:4" ht="11.25">
      <c r="A186" s="1">
        <v>1.83</v>
      </c>
      <c r="B186" s="1">
        <v>996.6</v>
      </c>
      <c r="C186" s="1">
        <v>1019.2</v>
      </c>
      <c r="D186" s="1">
        <v>1041.5</v>
      </c>
    </row>
    <row r="187" spans="1:4" ht="11.25">
      <c r="A187" s="1">
        <v>1.84</v>
      </c>
      <c r="B187" s="1">
        <v>995.5</v>
      </c>
      <c r="C187" s="1">
        <v>1018</v>
      </c>
      <c r="D187" s="1">
        <v>1040.2</v>
      </c>
    </row>
    <row r="188" spans="1:4" ht="11.25">
      <c r="A188" s="1">
        <v>1.85</v>
      </c>
      <c r="B188" s="1">
        <v>994.3</v>
      </c>
      <c r="C188" s="1">
        <v>1016.8</v>
      </c>
      <c r="D188" s="1">
        <v>1038.9</v>
      </c>
    </row>
    <row r="189" spans="1:4" ht="11.25">
      <c r="A189" s="1">
        <v>1.86</v>
      </c>
      <c r="B189" s="1">
        <v>993.2</v>
      </c>
      <c r="C189" s="1">
        <v>1015.6</v>
      </c>
      <c r="D189" s="1">
        <v>1037.7</v>
      </c>
    </row>
    <row r="190" spans="1:4" ht="11.25">
      <c r="A190" s="1">
        <v>1.87</v>
      </c>
      <c r="B190" s="1">
        <v>992</v>
      </c>
      <c r="C190" s="1">
        <v>1014.4</v>
      </c>
      <c r="D190" s="1">
        <v>1036.4</v>
      </c>
    </row>
    <row r="191" spans="1:4" ht="11.25">
      <c r="A191" s="1">
        <v>1.88</v>
      </c>
      <c r="B191" s="1">
        <v>990.9</v>
      </c>
      <c r="C191" s="1">
        <v>1013.2</v>
      </c>
      <c r="D191" s="1">
        <v>1035.1</v>
      </c>
    </row>
    <row r="192" spans="1:4" ht="11.25">
      <c r="A192" s="1">
        <v>1.89</v>
      </c>
      <c r="B192" s="1">
        <v>989.8</v>
      </c>
      <c r="C192" s="1">
        <v>1012</v>
      </c>
      <c r="D192" s="1">
        <v>1033.8</v>
      </c>
    </row>
    <row r="193" spans="1:4" ht="11.25">
      <c r="A193" s="1">
        <v>1.9</v>
      </c>
      <c r="B193" s="1">
        <v>988.6</v>
      </c>
      <c r="C193" s="1">
        <v>1010.8</v>
      </c>
      <c r="D193" s="1">
        <v>1032.6</v>
      </c>
    </row>
    <row r="194" spans="1:4" ht="11.25">
      <c r="A194" s="1">
        <v>1.91</v>
      </c>
      <c r="B194" s="1">
        <v>987.5</v>
      </c>
      <c r="C194" s="1">
        <v>1009.6</v>
      </c>
      <c r="D194" s="1">
        <v>1031.3</v>
      </c>
    </row>
    <row r="195" spans="1:4" ht="11.25">
      <c r="A195" s="1">
        <v>1.92</v>
      </c>
      <c r="B195" s="1">
        <v>986.4</v>
      </c>
      <c r="C195" s="1">
        <v>1008.4</v>
      </c>
      <c r="D195" s="1">
        <v>1030</v>
      </c>
    </row>
    <row r="196" spans="1:4" ht="11.25">
      <c r="A196" s="1">
        <v>1.93</v>
      </c>
      <c r="B196" s="1">
        <v>985.2</v>
      </c>
      <c r="C196" s="1">
        <v>1007.2</v>
      </c>
      <c r="D196" s="1">
        <v>1028.8</v>
      </c>
    </row>
    <row r="197" spans="1:4" ht="11.25">
      <c r="A197" s="1">
        <v>1.94</v>
      </c>
      <c r="B197" s="1">
        <v>984.1</v>
      </c>
      <c r="C197" s="1">
        <v>1006</v>
      </c>
      <c r="D197" s="1">
        <v>1027.5</v>
      </c>
    </row>
    <row r="198" spans="1:4" ht="11.25">
      <c r="A198" s="1">
        <v>1.95</v>
      </c>
      <c r="B198" s="1">
        <v>983</v>
      </c>
      <c r="C198" s="1">
        <v>1004.8</v>
      </c>
      <c r="D198" s="1">
        <v>1026.3</v>
      </c>
    </row>
    <row r="199" spans="1:4" ht="11.25">
      <c r="A199" s="1">
        <v>1.96</v>
      </c>
      <c r="B199" s="1">
        <v>981.8</v>
      </c>
      <c r="C199" s="1">
        <v>1003.6</v>
      </c>
      <c r="D199" s="1">
        <v>1025</v>
      </c>
    </row>
    <row r="200" spans="1:4" ht="11.25">
      <c r="A200" s="1">
        <v>1.97</v>
      </c>
      <c r="B200" s="1">
        <v>980.7</v>
      </c>
      <c r="C200" s="1">
        <v>1002.4</v>
      </c>
      <c r="D200" s="1">
        <v>1023.7</v>
      </c>
    </row>
    <row r="201" spans="1:4" ht="11.25">
      <c r="A201" s="1">
        <v>1.98</v>
      </c>
      <c r="B201" s="1">
        <v>979.6</v>
      </c>
      <c r="C201" s="1">
        <v>1001.2</v>
      </c>
      <c r="D201" s="1">
        <v>1022.5</v>
      </c>
    </row>
    <row r="202" spans="1:4" ht="11.25">
      <c r="A202" s="1">
        <v>1.99</v>
      </c>
      <c r="B202" s="1">
        <v>978.4</v>
      </c>
      <c r="C202" s="1">
        <v>1000</v>
      </c>
      <c r="D202" s="1">
        <v>1021.2</v>
      </c>
    </row>
    <row r="203" spans="1:4" ht="11.25">
      <c r="A203" s="1">
        <v>2</v>
      </c>
      <c r="B203" s="1">
        <v>977.3</v>
      </c>
      <c r="C203" s="1">
        <v>998.8</v>
      </c>
      <c r="D203" s="1">
        <v>1019.9</v>
      </c>
    </row>
  </sheetData>
  <mergeCells count="1"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5" zoomScaleNormal="55" workbookViewId="0" topLeftCell="A1">
      <selection activeCell="T76" sqref="T7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RyanS</dc:creator>
  <cp:keywords/>
  <dc:description/>
  <cp:lastModifiedBy>RyanS</cp:lastModifiedBy>
  <dcterms:created xsi:type="dcterms:W3CDTF">2011-02-07T03:56:06Z</dcterms:created>
  <dcterms:modified xsi:type="dcterms:W3CDTF">2011-02-07T04:49:56Z</dcterms:modified>
  <cp:category/>
  <cp:version/>
  <cp:contentType/>
  <cp:contentStatus/>
</cp:coreProperties>
</file>